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8_{54275674-F42C-4FD1-8593-CD532CEE69E0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84" l="1"/>
  <c r="AJ68" i="84"/>
  <c r="AI68" i="84"/>
  <c r="Z68" i="84"/>
  <c r="Y68" i="84"/>
  <c r="I68" i="84"/>
  <c r="H68" i="84"/>
  <c r="P67" i="84"/>
  <c r="Z67" i="84"/>
  <c r="Y67" i="84"/>
  <c r="AJ67" i="84"/>
  <c r="AI67" i="84"/>
  <c r="I67" i="84"/>
  <c r="H67" i="84"/>
  <c r="AJ66" i="84"/>
  <c r="AI66" i="84"/>
  <c r="Z66" i="84"/>
  <c r="Y66" i="84"/>
  <c r="P66" i="84"/>
  <c r="I66" i="84"/>
  <c r="H66" i="84"/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<sst xmlns="http://schemas.openxmlformats.org/spreadsheetml/2006/main" count="123" uniqueCount="36">
  <si>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</si>
  <si>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</si>
  <si>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</si>
  <si>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</si>
  <si>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</si>
  <si>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</si>
  <si>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</si>
  <si>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</si>
  <si>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</si>
  <si>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</si>
  <si>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</si>
  <si>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</si>
  <si>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</si>
  <si>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</si>
  <si>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</si>
  <si>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</si>
  <si>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</si>
  <si>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</si>
  <si>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</si>
  <si>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</si>
  <si>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</si>
  <si>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</si>
  <si>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</si>
  <si>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</si>
  <si>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</si>
  <si>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</si>
  <si>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</si>
  <si>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</si>
  <si>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</si>
  <si>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</si>
  <si>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</si>
  <si>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</si>
  <si>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 –10/2021</t>
  </si>
  <si>
    <t>Figure 2. National E-Cigarette Unit Sales (% total unit sales) by Product Type, 4 Week Estimates 1/2017 – 10/2021</t>
  </si>
  <si>
    <t>Figure 3. National Prefilled Cartridges E-Cigarette Unit Sales (in millions) by Flavor, 4 Week Estimates 1/2017 – 10/2021</t>
  </si>
  <si>
    <t>Figure 3. National Disposable Devices E-Cigarette Unit Sales (in millions) by Flavor, 4 Week Estimates 1/2017 – 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</si>
</sst>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75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2" fontId="4" fillId="0" borderId="1" xfId="1" applyNumberFormat="1" applyFont="1" applyFill="1" applyBorder="1"/>
    <xf numFmtId="2" fontId="4" fillId="0" borderId="1" xfId="5" applyNumberFormat="1" applyFont="1" applyBorder="1"/>
    <xf numFmtId="2" fontId="0" fillId="0" borderId="0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6" xfId="0" applyNumberFormat="1" applyFont="1" applyBorder="1" applyAlignment="1">
      <alignment horizontal="left"/>
    </xf>
    <xf numFmtId="2" fontId="4" fillId="0" borderId="1" xfId="6" applyNumberFormat="1" applyFont="1" applyBorder="1"/>
    <xf numFmtId="2" fontId="4" fillId="0" borderId="1" xfId="0" applyNumberFormat="1" applyFont="1" applyBorder="1" applyAlignment="1">
      <alignment horizontal="right" vertical="center"/>
    </xf>
    <xf numFmtId="2" fontId="4" fillId="0" borderId="1" xfId="5" applyNumberFormat="1" applyFont="1" applyBorder="1" applyAlignment="1">
      <alignment horizontal="right"/>
    </xf>
    <xf numFmtId="2" fontId="0" fillId="0" borderId="0" xfId="0" applyNumberFormat="1"/>
    <xf numFmtId="2" fontId="0" fillId="0" borderId="1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7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8"/>
  <sheetViews>
    <sheetView tabSelected="1" zoomScale="80" zoomScaleNormal="80" workbookViewId="0">
      <selection activeCell="AB5" sqref="AB5:AJ5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71" t="s">
        <v>32</v>
      </c>
      <c r="B5" s="71"/>
      <c r="C5" s="71"/>
      <c r="D5" s="71"/>
      <c r="E5" s="71"/>
      <c r="F5" s="71"/>
      <c r="G5" s="71"/>
      <c r="H5" s="71"/>
      <c r="I5" s="71"/>
      <c r="J5" s="34"/>
      <c r="K5" s="71" t="s">
        <v>33</v>
      </c>
      <c r="L5" s="71"/>
      <c r="M5" s="71"/>
      <c r="N5" s="71"/>
      <c r="O5" s="71"/>
      <c r="P5" s="71"/>
      <c r="Q5" s="30"/>
      <c r="R5" s="71" t="s">
        <v>34</v>
      </c>
      <c r="S5" s="71"/>
      <c r="T5" s="71"/>
      <c r="U5" s="71"/>
      <c r="V5" s="71"/>
      <c r="W5" s="71"/>
      <c r="X5" s="71"/>
      <c r="Y5" s="71"/>
      <c r="Z5" s="71"/>
      <c r="AB5" s="71" t="s">
        <v>35</v>
      </c>
      <c r="AC5" s="71"/>
      <c r="AD5" s="71"/>
      <c r="AE5" s="71"/>
      <c r="AF5" s="71"/>
      <c r="AG5" s="71"/>
      <c r="AH5" s="71"/>
      <c r="AI5" s="71"/>
      <c r="AJ5" s="71"/>
    </row>
    <row r="6" spans="1:36" s="28" customFormat="1" ht="43" customHeight="1" x14ac:dyDescent="0.35">
      <c r="A6" s="25"/>
      <c r="B6" s="26" t="s">
        <v>22</v>
      </c>
      <c r="C6" s="31" t="s">
        <v>2</v>
      </c>
      <c r="D6" s="31" t="s">
        <v>1</v>
      </c>
      <c r="E6" s="31" t="s">
        <v>26</v>
      </c>
      <c r="F6" s="31" t="s">
        <v>0</v>
      </c>
      <c r="G6" s="31" t="s">
        <v>25</v>
      </c>
      <c r="H6" s="48" t="s">
        <v>30</v>
      </c>
      <c r="I6" s="48" t="s">
        <v>31</v>
      </c>
      <c r="J6" s="37"/>
      <c r="K6" s="25"/>
      <c r="L6" s="26" t="s">
        <v>22</v>
      </c>
      <c r="M6" s="32" t="s">
        <v>28</v>
      </c>
      <c r="N6" s="33" t="s">
        <v>23</v>
      </c>
      <c r="O6" s="32" t="s">
        <v>24</v>
      </c>
      <c r="P6" s="49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48" t="s">
        <v>30</v>
      </c>
      <c r="Z6" s="48" t="s">
        <v>31</v>
      </c>
      <c r="AB6" s="25"/>
      <c r="AC6" s="26" t="s">
        <v>22</v>
      </c>
      <c r="AD6" s="31" t="s">
        <v>2</v>
      </c>
      <c r="AE6" s="31" t="s">
        <v>1</v>
      </c>
      <c r="AF6" s="31" t="s">
        <v>26</v>
      </c>
      <c r="AG6" s="31" t="s">
        <v>0</v>
      </c>
      <c r="AH6" s="31" t="s">
        <v>25</v>
      </c>
      <c r="AI6" s="48" t="s">
        <v>30</v>
      </c>
      <c r="AJ6" s="48" t="s">
        <v>31</v>
      </c>
    </row>
    <row r="7" spans="1:36" x14ac:dyDescent="0.35">
      <c r="A7" s="67">
        <v>2017</v>
      </c>
      <c r="B7" s="13">
        <v>43494</v>
      </c>
      <c r="C7" s="54">
        <v>1.4339056015014648</v>
      </c>
      <c r="D7" s="54">
        <v>0.29734539985656738</v>
      </c>
      <c r="E7" s="54">
        <v>1.411931037902832</v>
      </c>
      <c r="F7" s="54">
        <v>2.5710959434509277</v>
      </c>
      <c r="G7" s="51">
        <v>1.1959199793636799E-2</v>
      </c>
      <c r="H7" s="24">
        <f>SUM(C7:G7)</f>
        <v>5.7262371825054288</v>
      </c>
      <c r="I7" s="24">
        <f>SUM(C7:E7)</f>
        <v>3.1431820392608643</v>
      </c>
      <c r="J7" s="35"/>
      <c r="K7" s="67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0">
        <f>SUM(M7:O7)</f>
        <v>100.00000000000001</v>
      </c>
      <c r="R7" s="67">
        <v>2017</v>
      </c>
      <c r="S7" s="13">
        <v>43494</v>
      </c>
      <c r="T7" s="54">
        <v>0.95395457744598389</v>
      </c>
      <c r="U7" s="54">
        <v>0.29289239645004272</v>
      </c>
      <c r="V7" s="54">
        <v>0.65215998888015747</v>
      </c>
      <c r="W7" s="54">
        <v>1.7794729471206665</v>
      </c>
      <c r="X7" s="54">
        <v>1.0678200051188469E-2</v>
      </c>
      <c r="Y7" s="50">
        <f>SUM(T7:X7)</f>
        <v>3.6891581099480391</v>
      </c>
      <c r="Z7" s="50">
        <f>SUM(T7:V7)</f>
        <v>1.8990069627761841</v>
      </c>
      <c r="AB7" s="67">
        <v>2017</v>
      </c>
      <c r="AC7" s="13">
        <v>43494</v>
      </c>
      <c r="AD7" s="54">
        <v>0.40285098552703857</v>
      </c>
      <c r="AE7" s="54">
        <v>4.2770002037286758E-3</v>
      </c>
      <c r="AF7" s="54">
        <v>0.59950101375579834</v>
      </c>
      <c r="AG7" s="54">
        <v>0.72500699758529663</v>
      </c>
      <c r="AH7" s="24">
        <v>4.3600000208243728E-4</v>
      </c>
      <c r="AI7" s="50">
        <f>SUM(AD7:AH7)</f>
        <v>1.7320719970739447</v>
      </c>
      <c r="AJ7" s="50">
        <f>SUM(AD7:AF7)</f>
        <v>1.0066289994865656</v>
      </c>
    </row>
    <row r="8" spans="1:36" x14ac:dyDescent="0.35">
      <c r="A8" s="67"/>
      <c r="B8" s="13">
        <v>43522</v>
      </c>
      <c r="C8" s="54">
        <v>1.4751036167144775</v>
      </c>
      <c r="D8" s="54">
        <v>0.32925939559936523</v>
      </c>
      <c r="E8" s="54">
        <v>1.5222711563110352</v>
      </c>
      <c r="F8" s="54">
        <v>2.5813758373260498</v>
      </c>
      <c r="G8" s="5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5"/>
      <c r="K8" s="67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0">
        <f t="shared" ref="P8:P68" si="1">SUM(M8:O8)</f>
        <v>100.00000000000001</v>
      </c>
      <c r="R8" s="67"/>
      <c r="S8" s="13">
        <v>43522</v>
      </c>
      <c r="T8" s="54">
        <v>0.99123960733413696</v>
      </c>
      <c r="U8" s="54">
        <v>0.32448938488960266</v>
      </c>
      <c r="V8" s="54">
        <v>0.74560517072677612</v>
      </c>
      <c r="W8" s="54">
        <v>1.816004753112793</v>
      </c>
      <c r="X8" s="54">
        <v>1.2262799777090549E-2</v>
      </c>
      <c r="Y8" s="50">
        <f t="shared" ref="Y8:Y68" si="2">SUM(T8:X8)</f>
        <v>3.8896017158403993</v>
      </c>
      <c r="Z8" s="50">
        <f t="shared" ref="Z8:Z68" si="3">SUM(T8:V8)</f>
        <v>2.0613341629505157</v>
      </c>
      <c r="AB8" s="67"/>
      <c r="AC8" s="13">
        <v>43522</v>
      </c>
      <c r="AD8" s="54">
        <v>0.40436899662017822</v>
      </c>
      <c r="AE8" s="54">
        <v>4.5509999617934227E-3</v>
      </c>
      <c r="AF8" s="54">
        <v>0.62287598848342896</v>
      </c>
      <c r="AG8" s="54">
        <v>0.70730400085449219</v>
      </c>
      <c r="AH8" s="24">
        <v>2.840000088326633E-4</v>
      </c>
      <c r="AI8" s="50">
        <f t="shared" ref="AI8:AI68" si="4">SUM(AD8:AH8)</f>
        <v>1.7393839859287255</v>
      </c>
      <c r="AJ8" s="50">
        <f t="shared" ref="AJ8:AJ68" si="5">SUM(AD8:AF8)</f>
        <v>1.0317959850654006</v>
      </c>
    </row>
    <row r="9" spans="1:36" x14ac:dyDescent="0.35">
      <c r="A9" s="67"/>
      <c r="B9" s="13">
        <v>43550</v>
      </c>
      <c r="C9" s="54">
        <v>1.4987133741378784</v>
      </c>
      <c r="D9" s="54">
        <v>0.35429659485816956</v>
      </c>
      <c r="E9" s="54">
        <v>1.4990689754486084</v>
      </c>
      <c r="F9" s="54">
        <v>2.8697352409362793</v>
      </c>
      <c r="G9" s="51">
        <v>1.1680199764668941E-2</v>
      </c>
      <c r="H9" s="24">
        <f t="shared" si="0"/>
        <v>6.2334943851456046</v>
      </c>
      <c r="I9" s="24">
        <f t="shared" ref="I9:I68" si="6">SUM(C9:E9)</f>
        <v>3.3520789444446564</v>
      </c>
      <c r="J9" s="35"/>
      <c r="K9" s="67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0">
        <f t="shared" si="1"/>
        <v>100</v>
      </c>
      <c r="R9" s="67"/>
      <c r="S9" s="13">
        <v>43550</v>
      </c>
      <c r="T9" s="54">
        <v>1.0014593601226807</v>
      </c>
      <c r="U9" s="54">
        <v>0.34970760345458984</v>
      </c>
      <c r="V9" s="54">
        <v>0.72586297988891602</v>
      </c>
      <c r="W9" s="54">
        <v>2.1123232841491699</v>
      </c>
      <c r="X9" s="54">
        <v>1.0120199993252754E-2</v>
      </c>
      <c r="Y9" s="50">
        <f t="shared" si="2"/>
        <v>4.1994734276086092</v>
      </c>
      <c r="Z9" s="50">
        <f t="shared" si="3"/>
        <v>2.0770299434661865</v>
      </c>
      <c r="AB9" s="67"/>
      <c r="AC9" s="13">
        <v>43550</v>
      </c>
      <c r="AD9" s="54">
        <v>0.42197498679161072</v>
      </c>
      <c r="AE9" s="54">
        <v>4.3959999457001686E-3</v>
      </c>
      <c r="AF9" s="54">
        <v>0.62939298152923584</v>
      </c>
      <c r="AG9" s="54">
        <v>0.70266002416610718</v>
      </c>
      <c r="AH9" s="24">
        <v>3.3000000985339284E-4</v>
      </c>
      <c r="AI9" s="50">
        <f t="shared" si="4"/>
        <v>1.7587539924425073</v>
      </c>
      <c r="AJ9" s="50">
        <f t="shared" si="5"/>
        <v>1.0557639682665467</v>
      </c>
    </row>
    <row r="10" spans="1:36" x14ac:dyDescent="0.35">
      <c r="A10" s="67"/>
      <c r="B10" s="13">
        <v>43578</v>
      </c>
      <c r="C10" s="54">
        <v>1.4842158555984497</v>
      </c>
      <c r="D10" s="54">
        <v>0.32933661341667175</v>
      </c>
      <c r="E10" s="54">
        <v>1.5430545806884766</v>
      </c>
      <c r="F10" s="54">
        <v>2.7992289066314697</v>
      </c>
      <c r="G10" s="51">
        <v>1.0367199778556824E-2</v>
      </c>
      <c r="H10" s="24">
        <f t="shared" si="0"/>
        <v>6.1662031561136246</v>
      </c>
      <c r="I10" s="24">
        <f t="shared" si="6"/>
        <v>3.356607049703598</v>
      </c>
      <c r="J10" s="35"/>
      <c r="K10" s="67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0">
        <f t="shared" si="1"/>
        <v>100</v>
      </c>
      <c r="R10" s="67"/>
      <c r="S10" s="13">
        <v>43578</v>
      </c>
      <c r="T10" s="54">
        <v>0.97612679004669189</v>
      </c>
      <c r="U10" s="54">
        <v>0.32564961910247803</v>
      </c>
      <c r="V10" s="54">
        <v>0.75176161527633667</v>
      </c>
      <c r="W10" s="54">
        <v>2.0417966842651367</v>
      </c>
      <c r="X10" s="54">
        <v>9.1661997139453888E-3</v>
      </c>
      <c r="Y10" s="50">
        <f t="shared" si="2"/>
        <v>4.1045009084045887</v>
      </c>
      <c r="Z10" s="50">
        <f t="shared" si="3"/>
        <v>2.0535380244255066</v>
      </c>
      <c r="AB10" s="67"/>
      <c r="AC10" s="13">
        <v>43578</v>
      </c>
      <c r="AD10" s="54">
        <v>0.43862700462341309</v>
      </c>
      <c r="AE10" s="54">
        <v>3.5470000002533197E-3</v>
      </c>
      <c r="AF10" s="54">
        <v>0.65876102447509766</v>
      </c>
      <c r="AG10" s="54">
        <v>0.70621699094772339</v>
      </c>
      <c r="AH10" s="24">
        <v>2.8700000257231295E-4</v>
      </c>
      <c r="AI10" s="50">
        <f t="shared" si="4"/>
        <v>1.8074390200490598</v>
      </c>
      <c r="AJ10" s="50">
        <f t="shared" si="5"/>
        <v>1.1009350290987641</v>
      </c>
    </row>
    <row r="11" spans="1:36" x14ac:dyDescent="0.35">
      <c r="A11" s="67"/>
      <c r="B11" s="13">
        <v>43606</v>
      </c>
      <c r="C11" s="54">
        <v>1.4992722272872925</v>
      </c>
      <c r="D11" s="54">
        <v>0.3514607846736908</v>
      </c>
      <c r="E11" s="54">
        <v>1.5912814140319824</v>
      </c>
      <c r="F11" s="54">
        <v>2.9473543167114258</v>
      </c>
      <c r="G11" s="51">
        <v>1.1180800385773182E-2</v>
      </c>
      <c r="H11" s="24">
        <f t="shared" si="0"/>
        <v>6.4005495430901647</v>
      </c>
      <c r="I11" s="24">
        <f t="shared" si="6"/>
        <v>3.4420144259929657</v>
      </c>
      <c r="J11" s="35"/>
      <c r="K11" s="67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0">
        <f t="shared" si="1"/>
        <v>100.00000000000001</v>
      </c>
      <c r="R11" s="67"/>
      <c r="S11" s="13">
        <v>43606</v>
      </c>
      <c r="T11" s="54">
        <v>0.98196017742156982</v>
      </c>
      <c r="U11" s="54">
        <v>0.34786978363990784</v>
      </c>
      <c r="V11" s="54">
        <v>0.77522337436676025</v>
      </c>
      <c r="W11" s="54">
        <v>2.1692965030670166</v>
      </c>
      <c r="X11" s="54">
        <v>9.7668003290891647E-3</v>
      </c>
      <c r="Y11" s="50">
        <f t="shared" si="2"/>
        <v>4.2841166388243437</v>
      </c>
      <c r="Z11" s="50">
        <f t="shared" si="3"/>
        <v>2.1050533354282379</v>
      </c>
      <c r="AB11" s="67"/>
      <c r="AC11" s="13">
        <v>43606</v>
      </c>
      <c r="AD11" s="54">
        <v>0.44879400730133057</v>
      </c>
      <c r="AE11" s="54">
        <v>3.4169999416917562E-3</v>
      </c>
      <c r="AF11" s="54">
        <v>0.6879810094833374</v>
      </c>
      <c r="AG11" s="54">
        <v>0.72815400362014771</v>
      </c>
      <c r="AH11" s="24">
        <v>2.6299999444745481E-4</v>
      </c>
      <c r="AI11" s="50">
        <f t="shared" si="4"/>
        <v>1.8686090203409549</v>
      </c>
      <c r="AJ11" s="50">
        <f t="shared" si="5"/>
        <v>1.1401920167263597</v>
      </c>
    </row>
    <row r="12" spans="1:36" x14ac:dyDescent="0.35">
      <c r="A12" s="67"/>
      <c r="B12" s="13">
        <v>43634</v>
      </c>
      <c r="C12" s="54">
        <v>1.4903688430786133</v>
      </c>
      <c r="D12" s="54">
        <v>0.39783421158790588</v>
      </c>
      <c r="E12" s="54">
        <v>1.5603108406066895</v>
      </c>
      <c r="F12" s="54">
        <v>2.9721972942352295</v>
      </c>
      <c r="G12" s="51">
        <v>8.3266003057360649E-3</v>
      </c>
      <c r="H12" s="24">
        <f t="shared" si="0"/>
        <v>6.4290377898141742</v>
      </c>
      <c r="I12" s="24">
        <f t="shared" si="6"/>
        <v>3.4485138952732086</v>
      </c>
      <c r="J12" s="35"/>
      <c r="K12" s="67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0">
        <f t="shared" si="1"/>
        <v>100</v>
      </c>
      <c r="R12" s="67"/>
      <c r="S12" s="13">
        <v>43634</v>
      </c>
      <c r="T12" s="54">
        <v>0.96724778413772583</v>
      </c>
      <c r="U12" s="54">
        <v>0.37468719482421875</v>
      </c>
      <c r="V12" s="54">
        <v>0.76420778036117554</v>
      </c>
      <c r="W12" s="54">
        <v>2.1865074634552002</v>
      </c>
      <c r="X12" s="54">
        <v>7.1636000648140907E-3</v>
      </c>
      <c r="Y12" s="50">
        <f t="shared" si="2"/>
        <v>4.2998138228431344</v>
      </c>
      <c r="Z12" s="50">
        <f t="shared" si="3"/>
        <v>2.1061427593231201</v>
      </c>
      <c r="AB12" s="67"/>
      <c r="AC12" s="13">
        <v>43634</v>
      </c>
      <c r="AD12" s="54">
        <v>0.4525420069694519</v>
      </c>
      <c r="AE12" s="54">
        <v>2.2986000403761864E-2</v>
      </c>
      <c r="AF12" s="54">
        <v>0.67490702867507935</v>
      </c>
      <c r="AG12" s="54">
        <v>0.73324501514434814</v>
      </c>
      <c r="AH12" s="24">
        <v>2.8700000257231295E-4</v>
      </c>
      <c r="AI12" s="50">
        <f t="shared" si="4"/>
        <v>1.8839670511952136</v>
      </c>
      <c r="AJ12" s="50">
        <f t="shared" si="5"/>
        <v>1.1504350360482931</v>
      </c>
    </row>
    <row r="13" spans="1:36" x14ac:dyDescent="0.35">
      <c r="A13" s="67"/>
      <c r="B13" s="13">
        <v>43662</v>
      </c>
      <c r="C13" s="54">
        <v>1.47710120677948</v>
      </c>
      <c r="D13" s="54">
        <v>0.45706260204315186</v>
      </c>
      <c r="E13" s="54">
        <v>1.7654906511306763</v>
      </c>
      <c r="F13" s="54">
        <v>3.0004370212554932</v>
      </c>
      <c r="G13" s="51">
        <v>1.0782400146126747E-2</v>
      </c>
      <c r="H13" s="24">
        <f t="shared" si="0"/>
        <v>6.710873881354928</v>
      </c>
      <c r="I13" s="24">
        <f t="shared" si="6"/>
        <v>3.6996544599533081</v>
      </c>
      <c r="J13" s="35"/>
      <c r="K13" s="67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0">
        <f t="shared" si="1"/>
        <v>100.00000000000001</v>
      </c>
      <c r="R13" s="67"/>
      <c r="S13" s="13">
        <v>43662</v>
      </c>
      <c r="T13" s="54">
        <v>0.94941419363021851</v>
      </c>
      <c r="U13" s="54">
        <v>0.40990561246871948</v>
      </c>
      <c r="V13" s="54">
        <v>0.9334266185760498</v>
      </c>
      <c r="W13" s="54">
        <v>2.225614070892334</v>
      </c>
      <c r="X13" s="54">
        <v>9.6704000607132912E-3</v>
      </c>
      <c r="Y13" s="50">
        <f t="shared" si="2"/>
        <v>4.5280308956280351</v>
      </c>
      <c r="Z13" s="50">
        <f t="shared" si="3"/>
        <v>2.2927464246749878</v>
      </c>
      <c r="AB13" s="67"/>
      <c r="AC13" s="13">
        <v>43662</v>
      </c>
      <c r="AD13" s="54">
        <v>0.45976001024246216</v>
      </c>
      <c r="AE13" s="54">
        <v>4.6930000185966492E-2</v>
      </c>
      <c r="AF13" s="54">
        <v>0.71466398239135742</v>
      </c>
      <c r="AG13" s="54">
        <v>0.72987300157546997</v>
      </c>
      <c r="AH13" s="24">
        <v>2.5000001187436283E-4</v>
      </c>
      <c r="AI13" s="50">
        <f t="shared" si="4"/>
        <v>1.9514769944071304</v>
      </c>
      <c r="AJ13" s="50">
        <f t="shared" si="5"/>
        <v>1.2213539928197861</v>
      </c>
    </row>
    <row r="14" spans="1:36" x14ac:dyDescent="0.35">
      <c r="A14" s="67"/>
      <c r="B14" s="13">
        <v>43690</v>
      </c>
      <c r="C14" s="54">
        <v>1.4395161867141724</v>
      </c>
      <c r="D14" s="54">
        <v>0.52138382196426392</v>
      </c>
      <c r="E14" s="54">
        <v>1.8174010515213013</v>
      </c>
      <c r="F14" s="54">
        <v>3.0474207401275635</v>
      </c>
      <c r="G14" s="51">
        <v>9.1541996225714684E-3</v>
      </c>
      <c r="H14" s="24">
        <f t="shared" si="0"/>
        <v>6.8348759999498725</v>
      </c>
      <c r="I14" s="24">
        <f t="shared" si="6"/>
        <v>3.7783010601997375</v>
      </c>
      <c r="J14" s="35"/>
      <c r="K14" s="67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0">
        <f t="shared" si="1"/>
        <v>100</v>
      </c>
      <c r="R14" s="67"/>
      <c r="S14" s="13">
        <v>43690</v>
      </c>
      <c r="T14" s="54">
        <v>0.94022619724273682</v>
      </c>
      <c r="U14" s="54">
        <v>0.45961979031562805</v>
      </c>
      <c r="V14" s="54">
        <v>0.97375297546386719</v>
      </c>
      <c r="W14" s="54">
        <v>2.264657735824585</v>
      </c>
      <c r="X14" s="54">
        <v>7.9362001270055771E-3</v>
      </c>
      <c r="Y14" s="50">
        <f t="shared" si="2"/>
        <v>4.6461928989738226</v>
      </c>
      <c r="Z14" s="50">
        <f t="shared" si="3"/>
        <v>2.3735989630222321</v>
      </c>
      <c r="AB14" s="67"/>
      <c r="AC14" s="13">
        <v>43690</v>
      </c>
      <c r="AD14" s="54">
        <v>0.43434599041938782</v>
      </c>
      <c r="AE14" s="54">
        <v>6.1475999653339386E-2</v>
      </c>
      <c r="AF14" s="54">
        <v>0.72578102350234985</v>
      </c>
      <c r="AG14" s="54">
        <v>0.72871500253677368</v>
      </c>
      <c r="AH14" s="24">
        <v>3.0799998785369098E-4</v>
      </c>
      <c r="AI14" s="50">
        <f t="shared" si="4"/>
        <v>1.9506260160997044</v>
      </c>
      <c r="AJ14" s="50">
        <f t="shared" si="5"/>
        <v>1.2216030135750771</v>
      </c>
    </row>
    <row r="15" spans="1:36" x14ac:dyDescent="0.35">
      <c r="A15" s="67"/>
      <c r="B15" s="13">
        <v>43718</v>
      </c>
      <c r="C15" s="54">
        <v>1.4217516183853149</v>
      </c>
      <c r="D15" s="54">
        <v>0.58883720636367798</v>
      </c>
      <c r="E15" s="54">
        <v>1.6024701595306396</v>
      </c>
      <c r="F15" s="54">
        <v>3.0765905380249023</v>
      </c>
      <c r="G15" s="51">
        <v>1.2165999971330166E-2</v>
      </c>
      <c r="H15" s="24">
        <f t="shared" si="0"/>
        <v>6.7018155222758651</v>
      </c>
      <c r="I15" s="24">
        <f t="shared" si="6"/>
        <v>3.6130589842796326</v>
      </c>
      <c r="J15" s="35"/>
      <c r="K15" s="67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0">
        <f t="shared" si="1"/>
        <v>100</v>
      </c>
      <c r="R15" s="67"/>
      <c r="S15" s="13">
        <v>43718</v>
      </c>
      <c r="T15" s="54">
        <v>0.91556161642074585</v>
      </c>
      <c r="U15" s="54">
        <v>0.52561318874359131</v>
      </c>
      <c r="V15" s="54">
        <v>0.77750420570373535</v>
      </c>
      <c r="W15" s="54">
        <v>2.3108165264129639</v>
      </c>
      <c r="X15" s="54">
        <v>1.0858999565243721E-2</v>
      </c>
      <c r="Y15" s="50">
        <f t="shared" si="2"/>
        <v>4.5403545368462801</v>
      </c>
      <c r="Z15" s="50">
        <f t="shared" si="3"/>
        <v>2.2186790108680725</v>
      </c>
      <c r="AB15" s="67"/>
      <c r="AC15" s="13">
        <v>43718</v>
      </c>
      <c r="AD15" s="54">
        <v>0.43690100312232971</v>
      </c>
      <c r="AE15" s="54">
        <v>6.2933996319770813E-2</v>
      </c>
      <c r="AF15" s="54">
        <v>0.71893197298049927</v>
      </c>
      <c r="AG15" s="54">
        <v>0.7170330286026001</v>
      </c>
      <c r="AH15" s="24">
        <v>1.9599999359343201E-4</v>
      </c>
      <c r="AI15" s="50">
        <f t="shared" si="4"/>
        <v>1.9359960010187933</v>
      </c>
      <c r="AJ15" s="50">
        <f t="shared" si="5"/>
        <v>1.2187669724225998</v>
      </c>
    </row>
    <row r="16" spans="1:36" x14ac:dyDescent="0.35">
      <c r="A16" s="67"/>
      <c r="B16" s="13">
        <v>43746</v>
      </c>
      <c r="C16" s="54">
        <v>1.4278384447097778</v>
      </c>
      <c r="D16" s="54">
        <v>0.62034159898757935</v>
      </c>
      <c r="E16" s="54">
        <v>1.763296365737915</v>
      </c>
      <c r="F16" s="54">
        <v>3.0555770397186279</v>
      </c>
      <c r="G16" s="51">
        <v>1.3367599807679653E-2</v>
      </c>
      <c r="H16" s="24">
        <f t="shared" si="0"/>
        <v>6.8804210489615798</v>
      </c>
      <c r="I16" s="24">
        <f t="shared" si="6"/>
        <v>3.8114764094352722</v>
      </c>
      <c r="J16" s="35"/>
      <c r="K16" s="67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0">
        <f t="shared" si="1"/>
        <v>100</v>
      </c>
      <c r="R16" s="67"/>
      <c r="S16" s="13">
        <v>43746</v>
      </c>
      <c r="T16" s="54">
        <v>0.91908740997314453</v>
      </c>
      <c r="U16" s="54">
        <v>0.54448062181472778</v>
      </c>
      <c r="V16" s="54">
        <v>0.96745240688323975</v>
      </c>
      <c r="W16" s="54">
        <v>2.3051910400390625</v>
      </c>
      <c r="X16" s="54">
        <v>1.2722600251436234E-2</v>
      </c>
      <c r="Y16" s="50">
        <f t="shared" si="2"/>
        <v>4.7489340789616108</v>
      </c>
      <c r="Z16" s="50">
        <f t="shared" si="3"/>
        <v>2.4310204386711121</v>
      </c>
      <c r="AB16" s="67"/>
      <c r="AC16" s="13">
        <v>43746</v>
      </c>
      <c r="AD16" s="54">
        <v>0.43700799345970154</v>
      </c>
      <c r="AE16" s="54">
        <v>7.5739003717899323E-2</v>
      </c>
      <c r="AF16" s="54">
        <v>0.701774001121521</v>
      </c>
      <c r="AG16" s="54">
        <v>0.70333802700042725</v>
      </c>
      <c r="AH16" s="24">
        <v>1.5300000086426735E-4</v>
      </c>
      <c r="AI16" s="50">
        <f t="shared" si="4"/>
        <v>1.9180120253004134</v>
      </c>
      <c r="AJ16" s="50">
        <f t="shared" si="5"/>
        <v>1.2145209982991219</v>
      </c>
    </row>
    <row r="17" spans="1:36" x14ac:dyDescent="0.35">
      <c r="A17" s="67"/>
      <c r="B17" s="13">
        <v>43774</v>
      </c>
      <c r="C17" s="54">
        <v>1.4139659404754639</v>
      </c>
      <c r="D17" s="54">
        <v>0.69271022081375122</v>
      </c>
      <c r="E17" s="54">
        <v>2.0750529766082764</v>
      </c>
      <c r="F17" s="54">
        <v>3.0659794807434082</v>
      </c>
      <c r="G17" s="51">
        <v>1.020519994199276E-2</v>
      </c>
      <c r="H17" s="24">
        <f t="shared" si="0"/>
        <v>7.2579138185828924</v>
      </c>
      <c r="I17" s="24">
        <f t="shared" si="6"/>
        <v>4.1817291378974915</v>
      </c>
      <c r="J17" s="35"/>
      <c r="K17" s="67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0">
        <f t="shared" si="1"/>
        <v>100</v>
      </c>
      <c r="R17" s="67"/>
      <c r="S17" s="13">
        <v>43774</v>
      </c>
      <c r="T17" s="54">
        <v>0.9113919734954834</v>
      </c>
      <c r="U17" s="54">
        <v>0.6064571738243103</v>
      </c>
      <c r="V17" s="54">
        <v>1.2626479864120483</v>
      </c>
      <c r="W17" s="54">
        <v>2.341362476348877</v>
      </c>
      <c r="X17" s="54">
        <v>9.2922002077102661E-3</v>
      </c>
      <c r="Y17" s="50">
        <f t="shared" si="2"/>
        <v>5.1311518102884293</v>
      </c>
      <c r="Z17" s="50">
        <f t="shared" si="3"/>
        <v>2.780497133731842</v>
      </c>
      <c r="AB17" s="67"/>
      <c r="AC17" s="13">
        <v>43774</v>
      </c>
      <c r="AD17" s="54">
        <v>0.44030699133872986</v>
      </c>
      <c r="AE17" s="54">
        <v>8.6167998611927032E-2</v>
      </c>
      <c r="AF17" s="54">
        <v>0.71914702653884888</v>
      </c>
      <c r="AG17" s="54">
        <v>0.6821410059928894</v>
      </c>
      <c r="AH17" s="24">
        <v>1.6999999934341758E-4</v>
      </c>
      <c r="AI17" s="50">
        <f t="shared" si="4"/>
        <v>1.9279330224817386</v>
      </c>
      <c r="AJ17" s="50">
        <f t="shared" si="5"/>
        <v>1.2456220164895058</v>
      </c>
    </row>
    <row r="18" spans="1:36" x14ac:dyDescent="0.35">
      <c r="A18" s="67"/>
      <c r="B18" s="13">
        <v>43802</v>
      </c>
      <c r="C18" s="54">
        <v>1.4280345439910889</v>
      </c>
      <c r="D18" s="54">
        <v>0.78198438882827759</v>
      </c>
      <c r="E18" s="54">
        <v>2.6174232959747314</v>
      </c>
      <c r="F18" s="54">
        <v>3.11830735206604</v>
      </c>
      <c r="G18" s="51">
        <v>1.0543599724769592E-2</v>
      </c>
      <c r="H18" s="24">
        <f t="shared" si="0"/>
        <v>7.9562931805849075</v>
      </c>
      <c r="I18" s="24">
        <f t="shared" si="6"/>
        <v>4.8274422287940979</v>
      </c>
      <c r="J18" s="35"/>
      <c r="K18" s="67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0">
        <f t="shared" si="1"/>
        <v>100</v>
      </c>
      <c r="R18" s="67"/>
      <c r="S18" s="13">
        <v>43802</v>
      </c>
      <c r="T18" s="54">
        <v>0.93340861797332764</v>
      </c>
      <c r="U18" s="54">
        <v>0.69319438934326172</v>
      </c>
      <c r="V18" s="54">
        <v>1.8162672519683838</v>
      </c>
      <c r="W18" s="54">
        <v>2.3745584487915039</v>
      </c>
      <c r="X18" s="54">
        <v>1.0034600272774696E-2</v>
      </c>
      <c r="Y18" s="50">
        <f t="shared" si="2"/>
        <v>5.8274633083492517</v>
      </c>
      <c r="Z18" s="50">
        <f t="shared" si="3"/>
        <v>3.4428702592849731</v>
      </c>
      <c r="AB18" s="67"/>
      <c r="AC18" s="13">
        <v>43802</v>
      </c>
      <c r="AD18" s="54">
        <v>0.43540099263191223</v>
      </c>
      <c r="AE18" s="54">
        <v>8.8748998939990997E-2</v>
      </c>
      <c r="AF18" s="54">
        <v>0.7106279730796814</v>
      </c>
      <c r="AG18" s="54">
        <v>0.69873601198196411</v>
      </c>
      <c r="AH18" s="24">
        <v>1.5700000221841037E-4</v>
      </c>
      <c r="AI18" s="50">
        <f t="shared" si="4"/>
        <v>1.9336709766357671</v>
      </c>
      <c r="AJ18" s="50">
        <f t="shared" si="5"/>
        <v>1.2347779646515846</v>
      </c>
    </row>
    <row r="19" spans="1:36" x14ac:dyDescent="0.35">
      <c r="A19" s="67"/>
      <c r="B19" s="13">
        <v>43830</v>
      </c>
      <c r="C19" s="54">
        <v>1.4336010217666626</v>
      </c>
      <c r="D19" s="54">
        <v>0.88699436187744141</v>
      </c>
      <c r="E19" s="54">
        <v>2.9922306537628174</v>
      </c>
      <c r="F19" s="54">
        <v>3.1439151763916016</v>
      </c>
      <c r="G19" s="51">
        <v>1.0412399657070637E-2</v>
      </c>
      <c r="H19" s="24">
        <f t="shared" si="0"/>
        <v>8.4671536134555936</v>
      </c>
      <c r="I19" s="24">
        <f t="shared" si="6"/>
        <v>5.3128260374069214</v>
      </c>
      <c r="J19" s="35"/>
      <c r="K19" s="67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0">
        <f t="shared" si="1"/>
        <v>100</v>
      </c>
      <c r="R19" s="67"/>
      <c r="S19" s="13">
        <v>43830</v>
      </c>
      <c r="T19" s="54">
        <v>0.93746697902679443</v>
      </c>
      <c r="U19" s="54">
        <v>0.79346638917922974</v>
      </c>
      <c r="V19" s="54">
        <v>2.2003345489501953</v>
      </c>
      <c r="W19" s="54">
        <v>2.3841853141784668</v>
      </c>
      <c r="X19" s="54">
        <v>1.0003400035202503E-2</v>
      </c>
      <c r="Y19" s="50">
        <f t="shared" si="2"/>
        <v>6.3254566313698888</v>
      </c>
      <c r="Z19" s="50">
        <f t="shared" si="3"/>
        <v>3.9312679171562195</v>
      </c>
      <c r="AB19" s="67"/>
      <c r="AC19" s="13">
        <v>43830</v>
      </c>
      <c r="AD19" s="54">
        <v>0.43818598985671997</v>
      </c>
      <c r="AE19" s="54">
        <v>9.3460999429225922E-2</v>
      </c>
      <c r="AF19" s="54">
        <v>0.69384801387786865</v>
      </c>
      <c r="AG19" s="54">
        <v>0.71650397777557373</v>
      </c>
      <c r="AH19" s="24">
        <v>1.5399999392684549E-4</v>
      </c>
      <c r="AI19" s="50">
        <f t="shared" si="4"/>
        <v>1.9421529809333151</v>
      </c>
      <c r="AJ19" s="50">
        <f t="shared" si="5"/>
        <v>1.2254950031638145</v>
      </c>
    </row>
    <row r="20" spans="1:36" x14ac:dyDescent="0.35">
      <c r="A20" s="67">
        <v>2018</v>
      </c>
      <c r="B20" s="13">
        <v>43493</v>
      </c>
      <c r="C20" s="54">
        <v>1.3747470378875732</v>
      </c>
      <c r="D20" s="54">
        <v>0.99901139736175537</v>
      </c>
      <c r="E20" s="54">
        <v>2.9694292545318604</v>
      </c>
      <c r="F20" s="54">
        <v>2.9657411575317383</v>
      </c>
      <c r="G20" s="51">
        <v>1.2780199758708477E-2</v>
      </c>
      <c r="H20" s="24">
        <f t="shared" si="0"/>
        <v>8.3217090470716357</v>
      </c>
      <c r="I20" s="24">
        <f t="shared" si="6"/>
        <v>5.343187689781189</v>
      </c>
      <c r="J20" s="35"/>
      <c r="K20" s="67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0">
        <f t="shared" si="1"/>
        <v>100</v>
      </c>
      <c r="R20" s="67">
        <v>2018</v>
      </c>
      <c r="S20" s="13">
        <v>43493</v>
      </c>
      <c r="T20" s="54">
        <v>0.93581598997116089</v>
      </c>
      <c r="U20" s="54">
        <v>0.90749341249465942</v>
      </c>
      <c r="V20" s="54">
        <v>2.2298111915588379</v>
      </c>
      <c r="W20" s="54">
        <v>2.231931209564209</v>
      </c>
      <c r="X20" s="54">
        <v>1.2119200080633163E-2</v>
      </c>
      <c r="Y20" s="50">
        <f t="shared" si="2"/>
        <v>6.3171710036695004</v>
      </c>
      <c r="Z20" s="50">
        <f t="shared" si="3"/>
        <v>4.0731205940246582</v>
      </c>
      <c r="AB20" s="67">
        <v>2018</v>
      </c>
      <c r="AC20" s="13">
        <v>43493</v>
      </c>
      <c r="AD20" s="54">
        <v>0.38143101334571838</v>
      </c>
      <c r="AE20" s="54">
        <v>9.1412000358104706E-2</v>
      </c>
      <c r="AF20" s="54">
        <v>0.65505999326705933</v>
      </c>
      <c r="AG20" s="54">
        <v>0.69513100385665894</v>
      </c>
      <c r="AH20" s="24">
        <v>1.5399999392684549E-4</v>
      </c>
      <c r="AI20" s="50">
        <f t="shared" si="4"/>
        <v>1.8231880108214682</v>
      </c>
      <c r="AJ20" s="50">
        <f t="shared" si="5"/>
        <v>1.1279030069708824</v>
      </c>
    </row>
    <row r="21" spans="1:36" x14ac:dyDescent="0.35">
      <c r="A21" s="67"/>
      <c r="B21" s="13">
        <v>43521</v>
      </c>
      <c r="C21" s="54">
        <v>1.4151749610900879</v>
      </c>
      <c r="D21" s="54">
        <v>1.1090843677520752</v>
      </c>
      <c r="E21" s="54">
        <v>3.0258193016052246</v>
      </c>
      <c r="F21" s="54">
        <v>3.0723109245300293</v>
      </c>
      <c r="G21" s="51">
        <v>1.1977599933743477E-2</v>
      </c>
      <c r="H21" s="24">
        <f t="shared" si="0"/>
        <v>8.6343671549111605</v>
      </c>
      <c r="I21" s="24">
        <f t="shared" si="6"/>
        <v>5.5500786304473877</v>
      </c>
      <c r="J21" s="35"/>
      <c r="K21" s="67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0">
        <f t="shared" si="1"/>
        <v>100</v>
      </c>
      <c r="R21" s="67"/>
      <c r="S21" s="13">
        <v>43521</v>
      </c>
      <c r="T21" s="54">
        <v>0.9623420238494873</v>
      </c>
      <c r="U21" s="54">
        <v>1.0156153440475464</v>
      </c>
      <c r="V21" s="54">
        <v>2.2841823101043701</v>
      </c>
      <c r="W21" s="54">
        <v>2.323153018951416</v>
      </c>
      <c r="X21" s="54">
        <v>1.0632599703967571E-2</v>
      </c>
      <c r="Y21" s="50">
        <f t="shared" si="2"/>
        <v>6.5959252966567874</v>
      </c>
      <c r="Z21" s="50">
        <f t="shared" si="3"/>
        <v>4.2621396780014038</v>
      </c>
      <c r="AB21" s="67"/>
      <c r="AC21" s="13">
        <v>43521</v>
      </c>
      <c r="AD21" s="54">
        <v>0.40050899982452393</v>
      </c>
      <c r="AE21" s="54">
        <v>9.3434996902942657E-2</v>
      </c>
      <c r="AF21" s="54">
        <v>0.66496998071670532</v>
      </c>
      <c r="AG21" s="54">
        <v>0.71229898929595947</v>
      </c>
      <c r="AH21" s="24">
        <v>3.8400001358240843E-4</v>
      </c>
      <c r="AI21" s="50">
        <f t="shared" si="4"/>
        <v>1.8715969667537138</v>
      </c>
      <c r="AJ21" s="50">
        <f t="shared" si="5"/>
        <v>1.1589139774441719</v>
      </c>
    </row>
    <row r="22" spans="1:36" x14ac:dyDescent="0.35">
      <c r="A22" s="67"/>
      <c r="B22" s="13">
        <v>43549</v>
      </c>
      <c r="C22" s="54">
        <v>1.4366964101791382</v>
      </c>
      <c r="D22" s="54">
        <v>1.2774269580841064</v>
      </c>
      <c r="E22" s="54">
        <v>3.9391975402832031</v>
      </c>
      <c r="F22" s="54">
        <v>3.268843412399292</v>
      </c>
      <c r="G22" s="51">
        <v>1.1283599771559238E-2</v>
      </c>
      <c r="H22" s="24">
        <f t="shared" si="0"/>
        <v>9.933447920717299</v>
      </c>
      <c r="I22" s="24">
        <f t="shared" si="6"/>
        <v>6.6533209085464478</v>
      </c>
      <c r="J22" s="35"/>
      <c r="K22" s="67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0">
        <f t="shared" si="1"/>
        <v>100</v>
      </c>
      <c r="R22" s="67"/>
      <c r="S22" s="13">
        <v>43549</v>
      </c>
      <c r="T22" s="54">
        <v>0.993247389793396</v>
      </c>
      <c r="U22" s="54">
        <v>1.1743240356445313</v>
      </c>
      <c r="V22" s="54">
        <v>3.1847455501556396</v>
      </c>
      <c r="W22" s="54">
        <v>2.4956934452056885</v>
      </c>
      <c r="X22" s="54">
        <v>1.0647599585354328E-2</v>
      </c>
      <c r="Y22" s="50">
        <f t="shared" si="2"/>
        <v>7.8586580203846097</v>
      </c>
      <c r="Z22" s="50">
        <f t="shared" si="3"/>
        <v>5.3523169755935669</v>
      </c>
      <c r="AB22" s="67"/>
      <c r="AC22" s="13">
        <v>43549</v>
      </c>
      <c r="AD22" s="54">
        <v>0.39057600498199463</v>
      </c>
      <c r="AE22" s="54">
        <v>0.10309799760580063</v>
      </c>
      <c r="AF22" s="54">
        <v>0.67581301927566528</v>
      </c>
      <c r="AG22" s="54">
        <v>0.73426699638366699</v>
      </c>
      <c r="AH22" s="24">
        <v>1.1600000289035961E-4</v>
      </c>
      <c r="AI22" s="50">
        <f t="shared" si="4"/>
        <v>1.9038700182500179</v>
      </c>
      <c r="AJ22" s="50">
        <f t="shared" si="5"/>
        <v>1.1694870218634605</v>
      </c>
    </row>
    <row r="23" spans="1:36" x14ac:dyDescent="0.35">
      <c r="A23" s="67"/>
      <c r="B23" s="13">
        <v>43577</v>
      </c>
      <c r="C23" s="54">
        <v>1.4294459819793701</v>
      </c>
      <c r="D23" s="54">
        <v>1.4884120225906372</v>
      </c>
      <c r="E23" s="54">
        <v>4.6845102310180664</v>
      </c>
      <c r="F23" s="54">
        <v>3.2821917533874512</v>
      </c>
      <c r="G23" s="51">
        <v>9.7473999485373497E-3</v>
      </c>
      <c r="H23" s="24">
        <f t="shared" si="0"/>
        <v>10.894307388924062</v>
      </c>
      <c r="I23" s="24">
        <f t="shared" si="6"/>
        <v>7.6023682355880737</v>
      </c>
      <c r="J23" s="35"/>
      <c r="K23" s="67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0">
        <f t="shared" si="1"/>
        <v>100</v>
      </c>
      <c r="R23" s="67"/>
      <c r="S23" s="13">
        <v>43577</v>
      </c>
      <c r="T23" s="54">
        <v>0.9889410138130188</v>
      </c>
      <c r="U23" s="54">
        <v>1.3745850324630737</v>
      </c>
      <c r="V23" s="54">
        <v>3.9518148899078369</v>
      </c>
      <c r="W23" s="54">
        <v>2.5081777572631836</v>
      </c>
      <c r="X23" s="54">
        <v>9.4434004276990891E-3</v>
      </c>
      <c r="Y23" s="50">
        <f t="shared" si="2"/>
        <v>8.8329620938748121</v>
      </c>
      <c r="Z23" s="50">
        <f t="shared" si="3"/>
        <v>6.3153409361839294</v>
      </c>
      <c r="AB23" s="67"/>
      <c r="AC23" s="13">
        <v>43577</v>
      </c>
      <c r="AD23" s="54">
        <v>0.39220899343490601</v>
      </c>
      <c r="AE23" s="54">
        <v>0.11381399631500244</v>
      </c>
      <c r="AF23" s="54">
        <v>0.66302698850631714</v>
      </c>
      <c r="AG23" s="54">
        <v>0.73481398820877075</v>
      </c>
      <c r="AH23" s="24">
        <v>1.0299999848939478E-4</v>
      </c>
      <c r="AI23" s="50">
        <f t="shared" si="4"/>
        <v>1.9039669664634857</v>
      </c>
      <c r="AJ23" s="50">
        <f t="shared" si="5"/>
        <v>1.1690499782562256</v>
      </c>
    </row>
    <row r="24" spans="1:36" x14ac:dyDescent="0.35">
      <c r="A24" s="67"/>
      <c r="B24" s="13">
        <v>43605</v>
      </c>
      <c r="C24" s="54">
        <v>1.4629335403442383</v>
      </c>
      <c r="D24" s="54">
        <v>1.7515614032745361</v>
      </c>
      <c r="E24" s="54">
        <v>5.5939264297485352</v>
      </c>
      <c r="F24" s="54">
        <v>4.3538784980773926</v>
      </c>
      <c r="G24" s="51">
        <v>9.8487995564937592E-3</v>
      </c>
      <c r="H24" s="24">
        <f t="shared" si="0"/>
        <v>13.172148671001196</v>
      </c>
      <c r="I24" s="24">
        <f t="shared" si="6"/>
        <v>8.8084213733673096</v>
      </c>
      <c r="J24" s="35"/>
      <c r="K24" s="67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0">
        <f t="shared" si="1"/>
        <v>100</v>
      </c>
      <c r="R24" s="67"/>
      <c r="S24" s="13">
        <v>43605</v>
      </c>
      <c r="T24" s="54">
        <v>1.0420695543289185</v>
      </c>
      <c r="U24" s="54">
        <v>1.632508397102356</v>
      </c>
      <c r="V24" s="54">
        <v>4.8314814567565918</v>
      </c>
      <c r="W24" s="54">
        <v>3.6168174743652344</v>
      </c>
      <c r="X24" s="54">
        <v>9.5528000965714455E-3</v>
      </c>
      <c r="Y24" s="50">
        <f t="shared" si="2"/>
        <v>11.132429682649672</v>
      </c>
      <c r="Z24" s="50">
        <f t="shared" si="3"/>
        <v>7.5060594081878662</v>
      </c>
      <c r="AB24" s="67"/>
      <c r="AC24" s="13">
        <v>43605</v>
      </c>
      <c r="AD24" s="54">
        <v>0.38286399841308594</v>
      </c>
      <c r="AE24" s="54">
        <v>0.11904100328683853</v>
      </c>
      <c r="AF24" s="54">
        <v>0.69467699527740479</v>
      </c>
      <c r="AG24" s="54">
        <v>0.70380097627639771</v>
      </c>
      <c r="AH24" s="24">
        <v>8.7000000348780304E-5</v>
      </c>
      <c r="AI24" s="50">
        <f t="shared" si="4"/>
        <v>1.9004699732540757</v>
      </c>
      <c r="AJ24" s="50">
        <f t="shared" si="5"/>
        <v>1.1965819969773293</v>
      </c>
    </row>
    <row r="25" spans="1:36" x14ac:dyDescent="0.35">
      <c r="A25" s="67"/>
      <c r="B25" s="13">
        <v>43633</v>
      </c>
      <c r="C25" s="54">
        <v>1.5231549739837646</v>
      </c>
      <c r="D25" s="54">
        <v>2.0697276592254639</v>
      </c>
      <c r="E25" s="54">
        <v>6.5069127082824707</v>
      </c>
      <c r="F25" s="54">
        <v>4.9753017425537109</v>
      </c>
      <c r="G25" s="51">
        <v>7.8509999439120293E-3</v>
      </c>
      <c r="H25" s="24">
        <f t="shared" si="0"/>
        <v>15.082948083989322</v>
      </c>
      <c r="I25" s="24">
        <f t="shared" si="6"/>
        <v>10.099795341491699</v>
      </c>
      <c r="J25" s="35"/>
      <c r="K25" s="67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0">
        <f t="shared" si="1"/>
        <v>100</v>
      </c>
      <c r="R25" s="67"/>
      <c r="S25" s="13">
        <v>43633</v>
      </c>
      <c r="T25" s="54">
        <v>1.1006580591201782</v>
      </c>
      <c r="U25" s="54">
        <v>1.9399195909500122</v>
      </c>
      <c r="V25" s="54">
        <v>5.7714066505432129</v>
      </c>
      <c r="W25" s="54">
        <v>4.2641067504882813</v>
      </c>
      <c r="X25" s="54">
        <v>7.2220000438392162E-3</v>
      </c>
      <c r="Y25" s="50">
        <f t="shared" si="2"/>
        <v>13.083313051145524</v>
      </c>
      <c r="Z25" s="50">
        <f t="shared" si="3"/>
        <v>8.8119843006134033</v>
      </c>
      <c r="AB25" s="67"/>
      <c r="AC25" s="13">
        <v>43633</v>
      </c>
      <c r="AD25" s="54">
        <v>0.38859501481056213</v>
      </c>
      <c r="AE25" s="54">
        <v>0.12972599267959595</v>
      </c>
      <c r="AF25" s="54">
        <v>0.67327201366424561</v>
      </c>
      <c r="AG25" s="54">
        <v>0.6801450252532959</v>
      </c>
      <c r="AH25" s="24">
        <v>1.0199999815085903E-4</v>
      </c>
      <c r="AI25" s="50">
        <f t="shared" si="4"/>
        <v>1.8718400464058504</v>
      </c>
      <c r="AJ25" s="50">
        <f t="shared" si="5"/>
        <v>1.1915930211544037</v>
      </c>
    </row>
    <row r="26" spans="1:36" x14ac:dyDescent="0.35">
      <c r="A26" s="67"/>
      <c r="B26" s="13">
        <v>43661</v>
      </c>
      <c r="C26" s="54">
        <v>1.5601674318313599</v>
      </c>
      <c r="D26" s="54">
        <v>2.3668801784515381</v>
      </c>
      <c r="E26" s="54">
        <v>7.0765476226806641</v>
      </c>
      <c r="F26" s="54">
        <v>4.7780065536499023</v>
      </c>
      <c r="G26" s="51">
        <v>7.4785999022424221E-3</v>
      </c>
      <c r="H26" s="24">
        <f t="shared" si="0"/>
        <v>15.789080386515707</v>
      </c>
      <c r="I26" s="24">
        <f t="shared" si="6"/>
        <v>11.003595232963562</v>
      </c>
      <c r="J26" s="35"/>
      <c r="K26" s="67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0">
        <f t="shared" si="1"/>
        <v>100</v>
      </c>
      <c r="R26" s="67"/>
      <c r="S26" s="13">
        <v>43661</v>
      </c>
      <c r="T26" s="54">
        <v>1.1187423467636108</v>
      </c>
      <c r="U26" s="54">
        <v>2.2433061599731445</v>
      </c>
      <c r="V26" s="54">
        <v>6.3321084976196289</v>
      </c>
      <c r="W26" s="54">
        <v>4.0509448051452637</v>
      </c>
      <c r="X26" s="54">
        <v>7.0906002074480057E-3</v>
      </c>
      <c r="Y26" s="50">
        <f t="shared" si="2"/>
        <v>13.752192409709096</v>
      </c>
      <c r="Z26" s="50">
        <f t="shared" si="3"/>
        <v>9.6941570043563843</v>
      </c>
      <c r="AB26" s="67"/>
      <c r="AC26" s="13">
        <v>43661</v>
      </c>
      <c r="AD26" s="54">
        <v>0.40504598617553711</v>
      </c>
      <c r="AE26" s="54">
        <v>0.12357000261545181</v>
      </c>
      <c r="AF26" s="54">
        <v>0.68377697467803955</v>
      </c>
      <c r="AG26" s="54">
        <v>0.69515901803970337</v>
      </c>
      <c r="AH26" s="24">
        <v>7.6999996963422745E-5</v>
      </c>
      <c r="AI26" s="50">
        <f t="shared" si="4"/>
        <v>1.9076289815056953</v>
      </c>
      <c r="AJ26" s="50">
        <f t="shared" si="5"/>
        <v>1.2123929634690285</v>
      </c>
    </row>
    <row r="27" spans="1:36" x14ac:dyDescent="0.35">
      <c r="A27" s="67"/>
      <c r="B27" s="13">
        <v>43689</v>
      </c>
      <c r="C27" s="54">
        <v>1.6104857921600342</v>
      </c>
      <c r="D27" s="54">
        <v>2.6086628437042236</v>
      </c>
      <c r="E27" s="54">
        <v>7.1304135322570801</v>
      </c>
      <c r="F27" s="54">
        <v>4.4968571662902832</v>
      </c>
      <c r="G27" s="51">
        <v>6.5254000946879387E-3</v>
      </c>
      <c r="H27" s="24">
        <f t="shared" si="0"/>
        <v>15.852944734506309</v>
      </c>
      <c r="I27" s="24">
        <f t="shared" si="6"/>
        <v>11.349562168121338</v>
      </c>
      <c r="J27" s="35"/>
      <c r="K27" s="67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0">
        <f t="shared" si="1"/>
        <v>100</v>
      </c>
      <c r="R27" s="67"/>
      <c r="S27" s="13">
        <v>43689</v>
      </c>
      <c r="T27" s="54">
        <v>1.1606818437576294</v>
      </c>
      <c r="U27" s="54">
        <v>2.4775118827819824</v>
      </c>
      <c r="V27" s="54">
        <v>6.3990802764892578</v>
      </c>
      <c r="W27" s="54">
        <v>3.7844154834747314</v>
      </c>
      <c r="X27" s="54">
        <v>5.4943999275565147E-3</v>
      </c>
      <c r="Y27" s="50">
        <f t="shared" si="2"/>
        <v>13.827183886431158</v>
      </c>
      <c r="Z27" s="50">
        <f t="shared" si="3"/>
        <v>10.03727400302887</v>
      </c>
      <c r="AB27" s="67"/>
      <c r="AC27" s="13">
        <v>43689</v>
      </c>
      <c r="AD27" s="54">
        <v>0.4192349910736084</v>
      </c>
      <c r="AE27" s="54">
        <v>0.1310579925775528</v>
      </c>
      <c r="AF27" s="54">
        <v>0.67674100399017334</v>
      </c>
      <c r="AG27" s="54">
        <v>0.68339502811431885</v>
      </c>
      <c r="AH27" s="24">
        <v>7.9999997979030013E-5</v>
      </c>
      <c r="AI27" s="50">
        <f t="shared" si="4"/>
        <v>1.9105090157536324</v>
      </c>
      <c r="AJ27" s="50">
        <f t="shared" si="5"/>
        <v>1.2270339876413345</v>
      </c>
    </row>
    <row r="28" spans="1:36" x14ac:dyDescent="0.35">
      <c r="A28" s="67"/>
      <c r="B28" s="13">
        <v>43717</v>
      </c>
      <c r="C28" s="54">
        <v>1.6356288194656372</v>
      </c>
      <c r="D28" s="54">
        <v>2.8320839405059814</v>
      </c>
      <c r="E28" s="54">
        <v>8.1038579940795898</v>
      </c>
      <c r="F28" s="54">
        <v>3.5632240772247314</v>
      </c>
      <c r="G28" s="51">
        <v>5.9485998935997486E-3</v>
      </c>
      <c r="H28" s="24">
        <f t="shared" si="0"/>
        <v>16.14074343116954</v>
      </c>
      <c r="I28" s="24">
        <f t="shared" si="6"/>
        <v>12.571570754051208</v>
      </c>
      <c r="J28" s="35"/>
      <c r="K28" s="67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0">
        <f t="shared" si="1"/>
        <v>100</v>
      </c>
      <c r="R28" s="67"/>
      <c r="S28" s="13">
        <v>43717</v>
      </c>
      <c r="T28" s="54">
        <v>1.188700795173645</v>
      </c>
      <c r="U28" s="54">
        <v>2.6967411041259766</v>
      </c>
      <c r="V28" s="54">
        <v>7.3523507118225098</v>
      </c>
      <c r="W28" s="54">
        <v>2.8695259094238281</v>
      </c>
      <c r="X28" s="54">
        <v>5.2125998772680759E-3</v>
      </c>
      <c r="Y28" s="50">
        <f t="shared" si="2"/>
        <v>14.112531120423228</v>
      </c>
      <c r="Z28" s="50">
        <f t="shared" si="3"/>
        <v>11.237792611122131</v>
      </c>
      <c r="AB28" s="67"/>
      <c r="AC28" s="13">
        <v>43717</v>
      </c>
      <c r="AD28" s="54">
        <v>0.41750600934028625</v>
      </c>
      <c r="AE28" s="54">
        <v>0.13531799614429474</v>
      </c>
      <c r="AF28" s="54">
        <v>0.6955990195274353</v>
      </c>
      <c r="AG28" s="54">
        <v>0.66919100284576416</v>
      </c>
      <c r="AH28" s="24">
        <v>1.0199999815085903E-4</v>
      </c>
      <c r="AI28" s="50">
        <f t="shared" si="4"/>
        <v>1.9177160278559313</v>
      </c>
      <c r="AJ28" s="50">
        <f t="shared" si="5"/>
        <v>1.2484230250120163</v>
      </c>
    </row>
    <row r="29" spans="1:36" x14ac:dyDescent="0.35">
      <c r="A29" s="67"/>
      <c r="B29" s="13">
        <v>43745</v>
      </c>
      <c r="C29" s="54">
        <v>1.6675939559936523</v>
      </c>
      <c r="D29" s="54">
        <v>3.1464676856994629</v>
      </c>
      <c r="E29" s="54">
        <v>9.4954538345336914</v>
      </c>
      <c r="F29" s="54">
        <v>3.8439722061157227</v>
      </c>
      <c r="G29" s="51">
        <v>5.5800001136958599E-3</v>
      </c>
      <c r="H29" s="24">
        <f t="shared" si="0"/>
        <v>18.159067682456225</v>
      </c>
      <c r="I29" s="24">
        <f t="shared" si="6"/>
        <v>14.309515476226807</v>
      </c>
      <c r="J29" s="35"/>
      <c r="K29" s="67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0">
        <f t="shared" si="1"/>
        <v>100</v>
      </c>
      <c r="R29" s="67"/>
      <c r="S29" s="13">
        <v>43745</v>
      </c>
      <c r="T29" s="54">
        <v>1.2023940086364746</v>
      </c>
      <c r="U29" s="54">
        <v>3.0223827362060547</v>
      </c>
      <c r="V29" s="54">
        <v>8.7742824554443359</v>
      </c>
      <c r="W29" s="54">
        <v>3.1538240909576416</v>
      </c>
      <c r="X29" s="54">
        <v>4.6569998376071453E-3</v>
      </c>
      <c r="Y29" s="50">
        <f t="shared" si="2"/>
        <v>16.157540291082114</v>
      </c>
      <c r="Z29" s="50">
        <f t="shared" si="3"/>
        <v>12.999059200286865</v>
      </c>
      <c r="AB29" s="67"/>
      <c r="AC29" s="13">
        <v>43745</v>
      </c>
      <c r="AD29" s="54">
        <v>0.44254198670387268</v>
      </c>
      <c r="AE29" s="54">
        <v>0.12402699887752533</v>
      </c>
      <c r="AF29" s="54">
        <v>0.67146098613739014</v>
      </c>
      <c r="AG29" s="54">
        <v>0.67075800895690918</v>
      </c>
      <c r="AH29" s="24">
        <v>8.0500001786276698E-4</v>
      </c>
      <c r="AI29" s="50">
        <f t="shared" si="4"/>
        <v>1.9095929806935601</v>
      </c>
      <c r="AJ29" s="50">
        <f t="shared" si="5"/>
        <v>1.2380299717187881</v>
      </c>
    </row>
    <row r="30" spans="1:36" x14ac:dyDescent="0.35">
      <c r="A30" s="67"/>
      <c r="B30" s="13">
        <v>43773</v>
      </c>
      <c r="C30" s="54">
        <v>1.6867518424987793</v>
      </c>
      <c r="D30" s="54">
        <v>3.4293673038482666</v>
      </c>
      <c r="E30" s="54">
        <v>9.9813337326049805</v>
      </c>
      <c r="F30" s="54">
        <v>4.6022415161132813</v>
      </c>
      <c r="G30" s="51">
        <v>7.1422001346945763E-3</v>
      </c>
      <c r="H30" s="24">
        <f t="shared" si="0"/>
        <v>19.706836595200002</v>
      </c>
      <c r="I30" s="24">
        <f t="shared" si="6"/>
        <v>15.097452878952026</v>
      </c>
      <c r="J30" s="35"/>
      <c r="K30" s="67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0">
        <f t="shared" si="1"/>
        <v>100</v>
      </c>
      <c r="R30" s="67"/>
      <c r="S30" s="13">
        <v>43773</v>
      </c>
      <c r="T30" s="54">
        <v>1.2267028093338013</v>
      </c>
      <c r="U30" s="54">
        <v>3.3110883235931396</v>
      </c>
      <c r="V30" s="54">
        <v>9.2511196136474609</v>
      </c>
      <c r="W30" s="54">
        <v>3.9656085968017578</v>
      </c>
      <c r="X30" s="54">
        <v>7.0722000673413277E-3</v>
      </c>
      <c r="Y30" s="50">
        <f t="shared" si="2"/>
        <v>17.761591543443501</v>
      </c>
      <c r="Z30" s="50">
        <f t="shared" si="3"/>
        <v>13.788910746574402</v>
      </c>
      <c r="AB30" s="67"/>
      <c r="AC30" s="13">
        <v>43773</v>
      </c>
      <c r="AD30" s="54">
        <v>0.43665900826454163</v>
      </c>
      <c r="AE30" s="54">
        <v>0.1182510033249855</v>
      </c>
      <c r="AF30" s="54">
        <v>0.68123698234558105</v>
      </c>
      <c r="AG30" s="54">
        <v>0.61728197336196899</v>
      </c>
      <c r="AH30" s="24">
        <v>6.1999999161344022E-5</v>
      </c>
      <c r="AI30" s="50">
        <f t="shared" si="4"/>
        <v>1.8534909672962385</v>
      </c>
      <c r="AJ30" s="50">
        <f t="shared" si="5"/>
        <v>1.2361469939351082</v>
      </c>
    </row>
    <row r="31" spans="1:36" x14ac:dyDescent="0.35">
      <c r="A31" s="67"/>
      <c r="B31" s="13">
        <v>43801</v>
      </c>
      <c r="C31" s="54">
        <v>1.6894412040710449</v>
      </c>
      <c r="D31" s="54">
        <v>3.7348611354827881</v>
      </c>
      <c r="E31" s="54">
        <v>8.8468780517578125</v>
      </c>
      <c r="F31" s="54">
        <v>5.1074771881103516</v>
      </c>
      <c r="G31" s="51">
        <v>6.480799987912178E-3</v>
      </c>
      <c r="H31" s="24">
        <f t="shared" si="0"/>
        <v>19.385138379409909</v>
      </c>
      <c r="I31" s="24">
        <f t="shared" si="6"/>
        <v>14.271180391311646</v>
      </c>
      <c r="J31" s="35"/>
      <c r="K31" s="67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0">
        <f t="shared" si="1"/>
        <v>100</v>
      </c>
      <c r="R31" s="67"/>
      <c r="S31" s="13">
        <v>43801</v>
      </c>
      <c r="T31" s="54">
        <v>1.267666220664978</v>
      </c>
      <c r="U31" s="54">
        <v>3.6079730987548828</v>
      </c>
      <c r="V31" s="54">
        <v>8.1396627426147461</v>
      </c>
      <c r="W31" s="54">
        <v>4.4510393142700195</v>
      </c>
      <c r="X31" s="54">
        <v>6.2218001112341881E-3</v>
      </c>
      <c r="Y31" s="50">
        <f t="shared" si="2"/>
        <v>17.472563176415861</v>
      </c>
      <c r="Z31" s="50">
        <f t="shared" si="3"/>
        <v>13.015302062034607</v>
      </c>
      <c r="AB31" s="67"/>
      <c r="AC31" s="13">
        <v>43801</v>
      </c>
      <c r="AD31" s="54">
        <v>0.40041899681091309</v>
      </c>
      <c r="AE31" s="54">
        <v>0.12685999274253845</v>
      </c>
      <c r="AF31" s="54">
        <v>0.65980499982833862</v>
      </c>
      <c r="AG31" s="54">
        <v>0.63897997140884399</v>
      </c>
      <c r="AH31" s="24">
        <v>5.6000000768108293E-5</v>
      </c>
      <c r="AI31" s="50">
        <f t="shared" si="4"/>
        <v>1.8261199607914023</v>
      </c>
      <c r="AJ31" s="50">
        <f t="shared" si="5"/>
        <v>1.1870839893817902</v>
      </c>
    </row>
    <row r="32" spans="1:36" x14ac:dyDescent="0.35">
      <c r="A32" s="67"/>
      <c r="B32" s="13">
        <v>43829</v>
      </c>
      <c r="C32" s="54">
        <v>1.879766583442688</v>
      </c>
      <c r="D32" s="54">
        <v>4.5692167282104492</v>
      </c>
      <c r="E32" s="54">
        <v>6.7322177886962891</v>
      </c>
      <c r="F32" s="54">
        <v>4.3493857383728027</v>
      </c>
      <c r="G32" s="51">
        <v>4.3970001861453056E-3</v>
      </c>
      <c r="H32" s="24">
        <f t="shared" si="0"/>
        <v>17.534983838908374</v>
      </c>
      <c r="I32" s="24">
        <f t="shared" si="6"/>
        <v>13.181201100349426</v>
      </c>
      <c r="J32" s="35"/>
      <c r="K32" s="67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0">
        <f t="shared" si="1"/>
        <v>99.999999999999986</v>
      </c>
      <c r="R32" s="67"/>
      <c r="S32" s="13">
        <v>43829</v>
      </c>
      <c r="T32" s="54">
        <v>1.456945538520813</v>
      </c>
      <c r="U32" s="54">
        <v>4.4414815902709961</v>
      </c>
      <c r="V32" s="54">
        <v>6.0071077346801758</v>
      </c>
      <c r="W32" s="54">
        <v>3.734710693359375</v>
      </c>
      <c r="X32" s="54">
        <v>4.3159998022019863E-3</v>
      </c>
      <c r="Y32" s="50">
        <f t="shared" si="2"/>
        <v>15.644561556633562</v>
      </c>
      <c r="Z32" s="50">
        <f t="shared" si="3"/>
        <v>11.905534863471985</v>
      </c>
      <c r="AB32" s="67"/>
      <c r="AC32" s="13">
        <v>43829</v>
      </c>
      <c r="AD32" s="54">
        <v>0.40255001187324524</v>
      </c>
      <c r="AE32" s="54">
        <v>0.1276790052652359</v>
      </c>
      <c r="AF32" s="54">
        <v>0.67210400104522705</v>
      </c>
      <c r="AG32" s="54">
        <v>0.59508299827575684</v>
      </c>
      <c r="AH32" s="24">
        <v>8.0999998317565769E-5</v>
      </c>
      <c r="AI32" s="50">
        <f t="shared" si="4"/>
        <v>1.7974970164577826</v>
      </c>
      <c r="AJ32" s="50">
        <f t="shared" si="5"/>
        <v>1.2023330181837082</v>
      </c>
    </row>
    <row r="33" spans="1:36" x14ac:dyDescent="0.35">
      <c r="A33" s="67">
        <v>2019</v>
      </c>
      <c r="B33" s="13">
        <v>43492</v>
      </c>
      <c r="C33" s="54">
        <v>1.9958175420761108</v>
      </c>
      <c r="D33" s="54">
        <v>5.2883796691894531</v>
      </c>
      <c r="E33" s="54">
        <v>5.0988554954528809</v>
      </c>
      <c r="F33" s="54">
        <v>4.4503903388977051</v>
      </c>
      <c r="G33" s="51">
        <v>4.7712000086903572E-3</v>
      </c>
      <c r="H33" s="24">
        <f t="shared" si="0"/>
        <v>16.83821424562484</v>
      </c>
      <c r="I33" s="24">
        <f t="shared" si="6"/>
        <v>12.383052706718445</v>
      </c>
      <c r="J33" s="35"/>
      <c r="K33" s="67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0">
        <f t="shared" si="1"/>
        <v>100</v>
      </c>
      <c r="R33" s="67">
        <v>2019</v>
      </c>
      <c r="S33" s="13">
        <v>43492</v>
      </c>
      <c r="T33" s="54">
        <v>1.5986956357955933</v>
      </c>
      <c r="U33" s="54">
        <v>5.1505508422851563</v>
      </c>
      <c r="V33" s="54">
        <v>4.3818182945251465</v>
      </c>
      <c r="W33" s="54">
        <v>3.8518223762512207</v>
      </c>
      <c r="X33" s="54">
        <v>4.6592000871896744E-3</v>
      </c>
      <c r="Y33" s="50">
        <f t="shared" si="2"/>
        <v>14.987546348944306</v>
      </c>
      <c r="Z33" s="50">
        <f t="shared" si="3"/>
        <v>11.131064772605896</v>
      </c>
      <c r="AB33" s="67">
        <v>2019</v>
      </c>
      <c r="AC33" s="13">
        <v>43492</v>
      </c>
      <c r="AD33" s="54">
        <v>0.37801998853683472</v>
      </c>
      <c r="AE33" s="54">
        <v>0.13770699501037598</v>
      </c>
      <c r="AF33" s="54">
        <v>0.67164498567581177</v>
      </c>
      <c r="AG33" s="54">
        <v>0.5833209753036499</v>
      </c>
      <c r="AH33" s="24">
        <v>7.599999662488699E-5</v>
      </c>
      <c r="AI33" s="50">
        <f t="shared" si="4"/>
        <v>1.7707689445232973</v>
      </c>
      <c r="AJ33" s="50">
        <f t="shared" si="5"/>
        <v>1.1873719692230225</v>
      </c>
    </row>
    <row r="34" spans="1:36" x14ac:dyDescent="0.35">
      <c r="A34" s="67"/>
      <c r="B34" s="13">
        <v>43520</v>
      </c>
      <c r="C34" s="54">
        <v>2.0129547119140625</v>
      </c>
      <c r="D34" s="54">
        <v>6.0883817672729492</v>
      </c>
      <c r="E34" s="54">
        <v>4.0914783477783203</v>
      </c>
      <c r="F34" s="54">
        <v>4.5937399864196777</v>
      </c>
      <c r="G34" s="51">
        <v>6.2918001785874367E-3</v>
      </c>
      <c r="H34" s="24">
        <f t="shared" si="0"/>
        <v>16.792846613563597</v>
      </c>
      <c r="I34" s="24">
        <f t="shared" si="6"/>
        <v>12.192814826965332</v>
      </c>
      <c r="J34" s="35"/>
      <c r="K34" s="67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0">
        <f t="shared" si="1"/>
        <v>99.999999999999986</v>
      </c>
      <c r="R34" s="67"/>
      <c r="S34" s="13">
        <v>43520</v>
      </c>
      <c r="T34" s="54">
        <v>1.5999958515167236</v>
      </c>
      <c r="U34" s="54">
        <v>5.945465087890625</v>
      </c>
      <c r="V34" s="54">
        <v>3.3736701011657715</v>
      </c>
      <c r="W34" s="54">
        <v>4.0021448135375977</v>
      </c>
      <c r="X34" s="54">
        <v>5.1838001236319542E-3</v>
      </c>
      <c r="Y34" s="50">
        <f t="shared" si="2"/>
        <v>14.92645965423435</v>
      </c>
      <c r="Z34" s="50">
        <f t="shared" si="3"/>
        <v>10.91913104057312</v>
      </c>
      <c r="AB34" s="67"/>
      <c r="AC34" s="13">
        <v>43520</v>
      </c>
      <c r="AD34" s="54">
        <v>0.3975909948348999</v>
      </c>
      <c r="AE34" s="54">
        <v>0.14284099638462067</v>
      </c>
      <c r="AF34" s="54">
        <v>0.67923897504806519</v>
      </c>
      <c r="AG34" s="54">
        <v>0.57792901992797852</v>
      </c>
      <c r="AH34" s="24">
        <v>2.680000034160912E-4</v>
      </c>
      <c r="AI34" s="50">
        <f t="shared" si="4"/>
        <v>1.7978679861989804</v>
      </c>
      <c r="AJ34" s="50">
        <f t="shared" si="5"/>
        <v>1.2196709662675858</v>
      </c>
    </row>
    <row r="35" spans="1:36" x14ac:dyDescent="0.35">
      <c r="A35" s="67"/>
      <c r="B35" s="13">
        <v>43548</v>
      </c>
      <c r="C35" s="54">
        <v>2.1107263565063477</v>
      </c>
      <c r="D35" s="54">
        <v>6.8523426055908203</v>
      </c>
      <c r="E35" s="54">
        <v>4.2024264335632324</v>
      </c>
      <c r="F35" s="54">
        <v>4.9036359786987305</v>
      </c>
      <c r="G35" s="51">
        <v>4.863400012254715E-3</v>
      </c>
      <c r="H35" s="24">
        <f t="shared" si="0"/>
        <v>18.073994774371386</v>
      </c>
      <c r="I35" s="24">
        <f t="shared" si="6"/>
        <v>13.1654953956604</v>
      </c>
      <c r="J35" s="35"/>
      <c r="K35" s="67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0">
        <f t="shared" si="1"/>
        <v>100</v>
      </c>
      <c r="R35" s="67"/>
      <c r="S35" s="13">
        <v>43548</v>
      </c>
      <c r="T35" s="54">
        <v>1.6987783908843994</v>
      </c>
      <c r="U35" s="54">
        <v>6.6943979263305664</v>
      </c>
      <c r="V35" s="54">
        <v>3.4324073791503906</v>
      </c>
      <c r="W35" s="54">
        <v>4.2855596542358398</v>
      </c>
      <c r="X35" s="54">
        <v>4.4873999431729317E-3</v>
      </c>
      <c r="Y35" s="50">
        <f t="shared" si="2"/>
        <v>16.115630750544369</v>
      </c>
      <c r="Z35" s="50">
        <f t="shared" si="3"/>
        <v>11.825583696365356</v>
      </c>
      <c r="AB35" s="67"/>
      <c r="AC35" s="13">
        <v>43548</v>
      </c>
      <c r="AD35" s="54">
        <v>0.3975600004196167</v>
      </c>
      <c r="AE35" s="54">
        <v>0.15790300071239471</v>
      </c>
      <c r="AF35" s="54">
        <v>0.7323259711265564</v>
      </c>
      <c r="AG35" s="54">
        <v>0.60662102699279785</v>
      </c>
      <c r="AH35" s="24">
        <v>2.7700001373887062E-4</v>
      </c>
      <c r="AI35" s="50">
        <f t="shared" si="4"/>
        <v>1.8946869992651045</v>
      </c>
      <c r="AJ35" s="50">
        <f t="shared" si="5"/>
        <v>1.2877889722585678</v>
      </c>
    </row>
    <row r="36" spans="1:36" x14ac:dyDescent="0.35">
      <c r="A36" s="67"/>
      <c r="B36" s="13">
        <v>43576</v>
      </c>
      <c r="C36" s="54">
        <v>2.202833890914917</v>
      </c>
      <c r="D36" s="54">
        <v>7.7320823669433594</v>
      </c>
      <c r="E36" s="54">
        <v>4.2885293960571289</v>
      </c>
      <c r="F36" s="54">
        <v>5.0314478874206543</v>
      </c>
      <c r="G36" s="51">
        <v>3.3493998926132917E-3</v>
      </c>
      <c r="H36" s="24">
        <f t="shared" si="0"/>
        <v>19.258242941228673</v>
      </c>
      <c r="I36" s="24">
        <f t="shared" si="6"/>
        <v>14.223445653915405</v>
      </c>
      <c r="J36" s="35"/>
      <c r="K36" s="67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0">
        <f t="shared" si="1"/>
        <v>100</v>
      </c>
      <c r="R36" s="67"/>
      <c r="S36" s="13">
        <v>43576</v>
      </c>
      <c r="T36" s="54">
        <v>1.7826718091964722</v>
      </c>
      <c r="U36" s="54">
        <v>7.5776052474975586</v>
      </c>
      <c r="V36" s="54">
        <v>3.4710702896118164</v>
      </c>
      <c r="W36" s="54">
        <v>4.4320635795593262</v>
      </c>
      <c r="X36" s="54">
        <v>2.8723999857902527E-3</v>
      </c>
      <c r="Y36" s="50">
        <f t="shared" si="2"/>
        <v>17.266283325850964</v>
      </c>
      <c r="Z36" s="50">
        <f t="shared" si="3"/>
        <v>12.831347346305847</v>
      </c>
      <c r="AB36" s="67"/>
      <c r="AC36" s="13">
        <v>43576</v>
      </c>
      <c r="AD36" s="54">
        <v>0.40442898869514465</v>
      </c>
      <c r="AE36" s="54">
        <v>0.15440799295902252</v>
      </c>
      <c r="AF36" s="54">
        <v>0.77763301134109497</v>
      </c>
      <c r="AG36" s="54">
        <v>0.5871959924697876</v>
      </c>
      <c r="AH36" s="24">
        <v>2.119999990100041E-4</v>
      </c>
      <c r="AI36" s="50">
        <f t="shared" si="4"/>
        <v>1.9238779854640597</v>
      </c>
      <c r="AJ36" s="50">
        <f t="shared" si="5"/>
        <v>1.3364699929952621</v>
      </c>
    </row>
    <row r="37" spans="1:36" x14ac:dyDescent="0.35">
      <c r="A37" s="67"/>
      <c r="B37" s="13">
        <v>43604</v>
      </c>
      <c r="C37" s="54">
        <v>2.3233435153961182</v>
      </c>
      <c r="D37" s="54">
        <v>8.2741594314575195</v>
      </c>
      <c r="E37" s="54">
        <v>4.1890439987182617</v>
      </c>
      <c r="F37" s="54">
        <v>5.013145923614502</v>
      </c>
      <c r="G37" s="51">
        <v>5.2648000419139862E-3</v>
      </c>
      <c r="H37" s="24">
        <f t="shared" si="0"/>
        <v>19.804957669228315</v>
      </c>
      <c r="I37" s="24">
        <f t="shared" si="6"/>
        <v>14.786546945571899</v>
      </c>
      <c r="J37" s="35"/>
      <c r="K37" s="67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0">
        <f t="shared" si="1"/>
        <v>100</v>
      </c>
      <c r="R37" s="67"/>
      <c r="S37" s="13">
        <v>43604</v>
      </c>
      <c r="T37" s="54">
        <v>1.8862793445587158</v>
      </c>
      <c r="U37" s="54">
        <v>8.1366739273071289</v>
      </c>
      <c r="V37" s="54">
        <v>3.3011128902435303</v>
      </c>
      <c r="W37" s="54">
        <v>4.4069199562072754</v>
      </c>
      <c r="X37" s="54">
        <v>5.1017999649047852E-3</v>
      </c>
      <c r="Y37" s="50">
        <f t="shared" si="2"/>
        <v>17.736087918281555</v>
      </c>
      <c r="Z37" s="50">
        <f t="shared" si="3"/>
        <v>13.324066162109375</v>
      </c>
      <c r="AB37" s="67"/>
      <c r="AC37" s="13">
        <v>43604</v>
      </c>
      <c r="AD37" s="54">
        <v>0.42188200354576111</v>
      </c>
      <c r="AE37" s="54">
        <v>0.1373559981584549</v>
      </c>
      <c r="AF37" s="54">
        <v>0.83717900514602661</v>
      </c>
      <c r="AG37" s="54">
        <v>0.59386402368545532</v>
      </c>
      <c r="AH37" s="24">
        <v>1.6300000424962491E-4</v>
      </c>
      <c r="AI37" s="50">
        <f t="shared" si="4"/>
        <v>1.9904440305399476</v>
      </c>
      <c r="AJ37" s="50">
        <f t="shared" si="5"/>
        <v>1.3964170068502426</v>
      </c>
    </row>
    <row r="38" spans="1:36" x14ac:dyDescent="0.35">
      <c r="A38" s="67"/>
      <c r="B38" s="13">
        <v>43632</v>
      </c>
      <c r="C38" s="54">
        <v>2.3977611064910889</v>
      </c>
      <c r="D38" s="54">
        <v>8.8279733657836914</v>
      </c>
      <c r="E38" s="54">
        <v>4.3299770355224609</v>
      </c>
      <c r="F38" s="54">
        <v>5.0273170471191406</v>
      </c>
      <c r="G38" s="51">
        <v>4.7765998169779778E-3</v>
      </c>
      <c r="H38" s="24">
        <f t="shared" si="0"/>
        <v>20.58780515473336</v>
      </c>
      <c r="I38" s="24">
        <f t="shared" si="6"/>
        <v>15.555711507797241</v>
      </c>
      <c r="J38" s="35"/>
      <c r="K38" s="67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0">
        <f t="shared" si="1"/>
        <v>100.00000000000001</v>
      </c>
      <c r="R38" s="67"/>
      <c r="S38" s="13">
        <v>43632</v>
      </c>
      <c r="T38" s="54">
        <v>1.9648511409759521</v>
      </c>
      <c r="U38" s="54">
        <v>8.6755876541137695</v>
      </c>
      <c r="V38" s="54">
        <v>3.3657488822937012</v>
      </c>
      <c r="W38" s="54">
        <v>4.4446520805358887</v>
      </c>
      <c r="X38" s="54">
        <v>4.5786001719534397E-3</v>
      </c>
      <c r="Y38" s="50">
        <f t="shared" si="2"/>
        <v>18.455418358091265</v>
      </c>
      <c r="Z38" s="50">
        <f t="shared" si="3"/>
        <v>14.006187677383423</v>
      </c>
      <c r="AB38" s="67"/>
      <c r="AC38" s="13">
        <v>43632</v>
      </c>
      <c r="AD38" s="54">
        <v>0.41409900784492493</v>
      </c>
      <c r="AE38" s="54">
        <v>0.15233500301837921</v>
      </c>
      <c r="AF38" s="54">
        <v>0.88853299617767334</v>
      </c>
      <c r="AG38" s="54">
        <v>0.56524801254272461</v>
      </c>
      <c r="AH38" s="24">
        <v>1.2399999832268804E-4</v>
      </c>
      <c r="AI38" s="50">
        <f t="shared" si="4"/>
        <v>2.0203390195820248</v>
      </c>
      <c r="AJ38" s="50">
        <f t="shared" si="5"/>
        <v>1.4549670070409775</v>
      </c>
    </row>
    <row r="39" spans="1:36" x14ac:dyDescent="0.35">
      <c r="A39" s="67"/>
      <c r="B39" s="13">
        <v>43660</v>
      </c>
      <c r="C39" s="54">
        <v>2.4892973899841309</v>
      </c>
      <c r="D39" s="54">
        <v>9.2594919204711914</v>
      </c>
      <c r="E39" s="54">
        <v>4.5285420417785645</v>
      </c>
      <c r="F39" s="54">
        <v>5.0240836143493652</v>
      </c>
      <c r="G39" s="51">
        <v>3.8995998911559582E-3</v>
      </c>
      <c r="H39" s="24">
        <f t="shared" si="0"/>
        <v>21.305314566474408</v>
      </c>
      <c r="I39" s="24">
        <f t="shared" si="6"/>
        <v>16.277331352233887</v>
      </c>
      <c r="J39" s="35"/>
      <c r="K39" s="67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0">
        <f t="shared" si="1"/>
        <v>100</v>
      </c>
      <c r="R39" s="67"/>
      <c r="S39" s="13">
        <v>43660</v>
      </c>
      <c r="T39" s="54">
        <v>2.0336554050445557</v>
      </c>
      <c r="U39" s="54">
        <v>9.0867300033569336</v>
      </c>
      <c r="V39" s="54">
        <v>3.4607360363006592</v>
      </c>
      <c r="W39" s="54">
        <v>4.4232287406921387</v>
      </c>
      <c r="X39" s="54">
        <v>3.8066001143306494E-3</v>
      </c>
      <c r="Y39" s="50">
        <f t="shared" si="2"/>
        <v>19.008156785508618</v>
      </c>
      <c r="Z39" s="50">
        <f t="shared" si="3"/>
        <v>14.581121444702148</v>
      </c>
      <c r="AB39" s="67"/>
      <c r="AC39" s="13">
        <v>43660</v>
      </c>
      <c r="AD39" s="54">
        <v>0.44148299098014832</v>
      </c>
      <c r="AE39" s="54">
        <v>0.17265599966049194</v>
      </c>
      <c r="AF39" s="54">
        <v>1.0171619653701782</v>
      </c>
      <c r="AG39" s="54">
        <v>0.58735102415084839</v>
      </c>
      <c r="AH39" s="24">
        <v>9.3000002379994839E-5</v>
      </c>
      <c r="AI39" s="50">
        <f t="shared" si="4"/>
        <v>2.2187449801640469</v>
      </c>
      <c r="AJ39" s="50">
        <f t="shared" si="5"/>
        <v>1.6313009560108185</v>
      </c>
    </row>
    <row r="40" spans="1:36" x14ac:dyDescent="0.35">
      <c r="A40" s="67"/>
      <c r="B40" s="13">
        <v>43688</v>
      </c>
      <c r="C40" s="55">
        <v>2.5119655132293701</v>
      </c>
      <c r="D40" s="55">
        <v>9.5592813491821289</v>
      </c>
      <c r="E40" s="55">
        <v>4.8615608215332031</v>
      </c>
      <c r="F40" s="55">
        <v>5.0542421340942383</v>
      </c>
      <c r="G40" s="52">
        <v>2.0171999931335449E-3</v>
      </c>
      <c r="H40" s="24">
        <f t="shared" si="0"/>
        <v>21.989067018032074</v>
      </c>
      <c r="I40" s="24">
        <f t="shared" si="6"/>
        <v>16.932807683944702</v>
      </c>
      <c r="J40" s="35"/>
      <c r="K40" s="67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0">
        <f t="shared" si="1"/>
        <v>100</v>
      </c>
      <c r="R40" s="67"/>
      <c r="S40" s="13">
        <v>43688</v>
      </c>
      <c r="T40" s="54">
        <v>2.0971806049346924</v>
      </c>
      <c r="U40" s="54">
        <v>9.3809165954589844</v>
      </c>
      <c r="V40" s="54">
        <v>3.7140395641326904</v>
      </c>
      <c r="W40" s="54">
        <v>4.4752850532531738</v>
      </c>
      <c r="X40" s="54">
        <v>1.9972000736743212E-3</v>
      </c>
      <c r="Y40" s="50">
        <f t="shared" si="2"/>
        <v>19.669419017853215</v>
      </c>
      <c r="Z40" s="50">
        <f t="shared" si="3"/>
        <v>15.192136764526367</v>
      </c>
      <c r="AB40" s="67"/>
      <c r="AC40" s="13">
        <v>43688</v>
      </c>
      <c r="AD40" s="54">
        <v>0.40142598748207092</v>
      </c>
      <c r="AE40" s="54">
        <v>0.17804400622844696</v>
      </c>
      <c r="AF40" s="54">
        <v>1.1100729703903198</v>
      </c>
      <c r="AG40" s="54">
        <v>0.56827598810195923</v>
      </c>
      <c r="AH40" s="24">
        <v>1.2999999853491317E-5</v>
      </c>
      <c r="AI40" s="50">
        <f t="shared" si="4"/>
        <v>2.2578319522026504</v>
      </c>
      <c r="AJ40" s="50">
        <f t="shared" si="5"/>
        <v>1.6895429641008377</v>
      </c>
    </row>
    <row r="41" spans="1:36" x14ac:dyDescent="0.35">
      <c r="A41" s="67"/>
      <c r="B41" s="13">
        <v>43716</v>
      </c>
      <c r="C41" s="54">
        <v>2.4133117198944092</v>
      </c>
      <c r="D41" s="54">
        <v>9.0194711685180664</v>
      </c>
      <c r="E41" s="54">
        <v>4.6115875244140625</v>
      </c>
      <c r="F41" s="54">
        <v>4.8853845596313477</v>
      </c>
      <c r="G41" s="51">
        <v>6.1400001868605614E-4</v>
      </c>
      <c r="H41" s="24">
        <f t="shared" si="0"/>
        <v>20.930368972476572</v>
      </c>
      <c r="I41" s="24">
        <f t="shared" si="6"/>
        <v>16.044370412826538</v>
      </c>
      <c r="J41" s="35"/>
      <c r="K41" s="67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0">
        <f t="shared" si="1"/>
        <v>100</v>
      </c>
      <c r="R41" s="67"/>
      <c r="S41" s="13">
        <v>43716</v>
      </c>
      <c r="T41" s="54">
        <v>2.0169577598571777</v>
      </c>
      <c r="U41" s="54">
        <v>8.8277320861816406</v>
      </c>
      <c r="V41" s="54">
        <v>3.3999743461608887</v>
      </c>
      <c r="W41" s="54">
        <v>4.3324532508850098</v>
      </c>
      <c r="X41" s="54">
        <v>5.8400002308189869E-4</v>
      </c>
      <c r="Y41" s="50">
        <f t="shared" si="2"/>
        <v>18.577701443107799</v>
      </c>
      <c r="Z41" s="50">
        <f t="shared" si="3"/>
        <v>14.244664192199707</v>
      </c>
      <c r="AB41" s="67"/>
      <c r="AC41" s="13">
        <v>43716</v>
      </c>
      <c r="AD41" s="54">
        <v>0.3848310112953186</v>
      </c>
      <c r="AE41" s="54">
        <v>0.19165800511837006</v>
      </c>
      <c r="AF41" s="54">
        <v>1.1825679540634155</v>
      </c>
      <c r="AG41" s="54">
        <v>0.54180401563644409</v>
      </c>
      <c r="AH41" s="24">
        <v>0</v>
      </c>
      <c r="AI41" s="50">
        <f t="shared" si="4"/>
        <v>2.3008609861135483</v>
      </c>
      <c r="AJ41" s="50">
        <f t="shared" si="5"/>
        <v>1.7590569704771042</v>
      </c>
    </row>
    <row r="42" spans="1:36" x14ac:dyDescent="0.35">
      <c r="A42" s="67"/>
      <c r="B42" s="13">
        <v>43744</v>
      </c>
      <c r="C42" s="54">
        <v>2.2667505741119385</v>
      </c>
      <c r="D42" s="54">
        <v>7.6741466522216797</v>
      </c>
      <c r="E42" s="54">
        <v>4.0076370239257813</v>
      </c>
      <c r="F42" s="54">
        <v>4.2696723937988281</v>
      </c>
      <c r="G42" s="51">
        <v>4.6099998871795833E-4</v>
      </c>
      <c r="H42" s="24">
        <f t="shared" si="0"/>
        <v>18.218667644046945</v>
      </c>
      <c r="I42" s="24">
        <f t="shared" si="6"/>
        <v>13.948534250259399</v>
      </c>
      <c r="J42" s="35"/>
      <c r="K42" s="67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0">
        <f t="shared" si="1"/>
        <v>100</v>
      </c>
      <c r="R42" s="67"/>
      <c r="S42" s="13">
        <v>43744</v>
      </c>
      <c r="T42" s="54">
        <v>1.8751605749130249</v>
      </c>
      <c r="U42" s="54">
        <v>7.4679427146911621</v>
      </c>
      <c r="V42" s="54">
        <v>2.8063440322875977</v>
      </c>
      <c r="W42" s="54">
        <v>3.7511515617370605</v>
      </c>
      <c r="X42" s="54">
        <v>4.6099998871795833E-4</v>
      </c>
      <c r="Y42" s="50">
        <f t="shared" si="2"/>
        <v>15.901059883617563</v>
      </c>
      <c r="Z42" s="50">
        <f t="shared" si="3"/>
        <v>12.149447321891785</v>
      </c>
      <c r="AB42" s="67"/>
      <c r="AC42" s="13">
        <v>43744</v>
      </c>
      <c r="AD42" s="54">
        <v>0.38256499171257019</v>
      </c>
      <c r="AE42" s="54">
        <v>0.20604400336742401</v>
      </c>
      <c r="AF42" s="54">
        <v>1.1851919889450073</v>
      </c>
      <c r="AG42" s="54">
        <v>0.51123100519180298</v>
      </c>
      <c r="AH42" s="24">
        <v>0</v>
      </c>
      <c r="AI42" s="50">
        <f t="shared" si="4"/>
        <v>2.2850319892168045</v>
      </c>
      <c r="AJ42" s="50">
        <f t="shared" si="5"/>
        <v>1.7738009840250015</v>
      </c>
    </row>
    <row r="43" spans="1:36" x14ac:dyDescent="0.35">
      <c r="A43" s="67"/>
      <c r="B43" s="13">
        <v>43772</v>
      </c>
      <c r="C43" s="54">
        <v>2.211939811706543</v>
      </c>
      <c r="D43" s="54">
        <v>7.2717528343200684</v>
      </c>
      <c r="E43" s="54">
        <v>3.909886360168457</v>
      </c>
      <c r="F43" s="54">
        <v>4.4926981925964355</v>
      </c>
      <c r="G43" s="51">
        <v>1.1780000058934093E-3</v>
      </c>
      <c r="H43" s="24">
        <f t="shared" si="0"/>
        <v>17.887455198797397</v>
      </c>
      <c r="I43" s="24">
        <f t="shared" si="6"/>
        <v>13.393579006195068</v>
      </c>
      <c r="J43" s="35"/>
      <c r="K43" s="67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0">
        <f t="shared" si="1"/>
        <v>99.999999999999986</v>
      </c>
      <c r="R43" s="67"/>
      <c r="S43" s="13">
        <v>43772</v>
      </c>
      <c r="T43" s="54">
        <v>1.8464038372039795</v>
      </c>
      <c r="U43" s="54">
        <v>7.0672879219055176</v>
      </c>
      <c r="V43" s="54">
        <v>2.7175033092498779</v>
      </c>
      <c r="W43" s="54">
        <v>3.9736204147338867</v>
      </c>
      <c r="X43" s="54">
        <v>1.1769999982789159E-3</v>
      </c>
      <c r="Y43" s="50">
        <f t="shared" si="2"/>
        <v>15.605992483091541</v>
      </c>
      <c r="Z43" s="50">
        <f t="shared" si="3"/>
        <v>11.631195068359375</v>
      </c>
      <c r="AB43" s="67"/>
      <c r="AC43" s="13">
        <v>43772</v>
      </c>
      <c r="AD43" s="54">
        <v>0.35787400603294373</v>
      </c>
      <c r="AE43" s="54">
        <v>0.20443600416183472</v>
      </c>
      <c r="AF43" s="54">
        <v>1.1790000200271606</v>
      </c>
      <c r="AG43" s="54">
        <v>0.51449000835418701</v>
      </c>
      <c r="AH43" s="51">
        <v>9.9999999747524271E-7</v>
      </c>
      <c r="AI43" s="50">
        <f t="shared" si="4"/>
        <v>2.2558010385761236</v>
      </c>
      <c r="AJ43" s="50">
        <f t="shared" si="5"/>
        <v>1.7413100302219391</v>
      </c>
    </row>
    <row r="44" spans="1:36" x14ac:dyDescent="0.35">
      <c r="A44" s="67"/>
      <c r="B44" s="47">
        <v>44166</v>
      </c>
      <c r="C44" s="54">
        <v>2.7545099258422852</v>
      </c>
      <c r="D44" s="54">
        <v>7.2343463897705078</v>
      </c>
      <c r="E44" s="54">
        <v>4.136693000793457</v>
      </c>
      <c r="F44" s="54">
        <v>4.4922776222229004</v>
      </c>
      <c r="G44" s="51">
        <v>4.4900001375935972E-4</v>
      </c>
      <c r="H44" s="24">
        <f t="shared" si="0"/>
        <v>18.61827593864291</v>
      </c>
      <c r="I44" s="24">
        <f t="shared" si="6"/>
        <v>14.12554931640625</v>
      </c>
      <c r="J44" s="35"/>
      <c r="K44" s="67"/>
      <c r="L44" s="47">
        <v>44166</v>
      </c>
      <c r="M44" s="24">
        <v>88.153709243243895</v>
      </c>
      <c r="N44" s="24">
        <v>0.12827181271874488</v>
      </c>
      <c r="O44" s="24">
        <v>11.718018944037361</v>
      </c>
      <c r="P44" s="50">
        <f t="shared" si="1"/>
        <v>100</v>
      </c>
      <c r="R44" s="67"/>
      <c r="S44" s="47">
        <v>44166</v>
      </c>
      <c r="T44" s="54">
        <v>2.3903360366821289</v>
      </c>
      <c r="U44" s="54">
        <v>7.0388045310974121</v>
      </c>
      <c r="V44" s="54">
        <v>2.9373152256011963</v>
      </c>
      <c r="W44" s="54">
        <v>4.0457963943481445</v>
      </c>
      <c r="X44" s="54">
        <v>4.4900001375935972E-4</v>
      </c>
      <c r="Y44" s="50">
        <f t="shared" si="2"/>
        <v>16.412701187742641</v>
      </c>
      <c r="Z44" s="50">
        <f t="shared" si="3"/>
        <v>12.366455793380737</v>
      </c>
      <c r="AB44" s="67"/>
      <c r="AC44" s="47">
        <v>44166</v>
      </c>
      <c r="AD44" s="54">
        <v>0.35637098550796509</v>
      </c>
      <c r="AE44" s="54">
        <v>0.19545100629329681</v>
      </c>
      <c r="AF44" s="54">
        <v>1.1893600225448608</v>
      </c>
      <c r="AG44" s="54">
        <v>0.44051098823547363</v>
      </c>
      <c r="AH44" s="24">
        <v>0</v>
      </c>
      <c r="AI44" s="50">
        <f t="shared" si="4"/>
        <v>2.1816930025815964</v>
      </c>
      <c r="AJ44" s="50">
        <f t="shared" si="5"/>
        <v>1.7411820143461227</v>
      </c>
    </row>
    <row r="45" spans="1:36" x14ac:dyDescent="0.35">
      <c r="A45" s="67"/>
      <c r="B45" s="47">
        <v>44194</v>
      </c>
      <c r="C45" s="54">
        <v>4.4050970077514648</v>
      </c>
      <c r="D45" s="54">
        <v>3.5980682373046875</v>
      </c>
      <c r="E45" s="54">
        <v>4.3486881256103516</v>
      </c>
      <c r="F45" s="54">
        <v>5.0121455192565918</v>
      </c>
      <c r="G45" s="51">
        <v>1.610000035725534E-4</v>
      </c>
      <c r="H45" s="24">
        <f t="shared" si="0"/>
        <v>17.364159889926668</v>
      </c>
      <c r="I45" s="24">
        <f t="shared" si="6"/>
        <v>12.351853370666504</v>
      </c>
      <c r="J45" s="35"/>
      <c r="K45" s="67"/>
      <c r="L45" s="47">
        <v>44194</v>
      </c>
      <c r="M45" s="24">
        <v>86.998996039959621</v>
      </c>
      <c r="N45" s="24">
        <v>0.12052987154029218</v>
      </c>
      <c r="O45" s="24">
        <v>12.880474088500085</v>
      </c>
      <c r="P45" s="50">
        <f t="shared" si="1"/>
        <v>100</v>
      </c>
      <c r="R45" s="67"/>
      <c r="S45" s="47">
        <v>44194</v>
      </c>
      <c r="T45" s="54">
        <v>4.0019083023071289</v>
      </c>
      <c r="U45" s="54">
        <v>3.4418771266937256</v>
      </c>
      <c r="V45" s="54">
        <v>3.1080489158630371</v>
      </c>
      <c r="W45" s="54">
        <v>4.5546493530273438</v>
      </c>
      <c r="X45" s="54">
        <v>1.610000035725534E-4</v>
      </c>
      <c r="Y45" s="50">
        <f t="shared" si="2"/>
        <v>15.106644697894808</v>
      </c>
      <c r="Z45" s="50">
        <f t="shared" si="3"/>
        <v>10.551834344863892</v>
      </c>
      <c r="AB45" s="67"/>
      <c r="AC45" s="47">
        <v>44194</v>
      </c>
      <c r="AD45" s="54">
        <v>0.39640998840332031</v>
      </c>
      <c r="AE45" s="54">
        <v>0.1560090035200119</v>
      </c>
      <c r="AF45" s="54">
        <v>1.2303040027618408</v>
      </c>
      <c r="AG45" s="54">
        <v>0.4538629949092865</v>
      </c>
      <c r="AH45" s="24">
        <v>0</v>
      </c>
      <c r="AI45" s="50">
        <f t="shared" si="4"/>
        <v>2.2365859895944595</v>
      </c>
      <c r="AJ45" s="50">
        <f t="shared" si="5"/>
        <v>1.782722994685173</v>
      </c>
    </row>
    <row r="46" spans="1:36" x14ac:dyDescent="0.35">
      <c r="A46" s="67">
        <v>2020</v>
      </c>
      <c r="B46" s="47">
        <v>43856</v>
      </c>
      <c r="C46" s="54">
        <v>5.3405208587646484</v>
      </c>
      <c r="D46" s="54">
        <v>1.4753352403640747</v>
      </c>
      <c r="E46" s="54">
        <v>3.9932825565338135</v>
      </c>
      <c r="F46" s="54">
        <v>4.8755865097045898</v>
      </c>
      <c r="G46" s="51">
        <v>1.6300000424962491E-4</v>
      </c>
      <c r="H46" s="24">
        <f t="shared" si="0"/>
        <v>15.684888165371376</v>
      </c>
      <c r="I46" s="24">
        <f t="shared" si="6"/>
        <v>10.809138655662537</v>
      </c>
      <c r="J46" s="36"/>
      <c r="K46" s="67">
        <v>2020</v>
      </c>
      <c r="L46" s="47">
        <v>43856</v>
      </c>
      <c r="M46" s="29">
        <v>84.623932098169647</v>
      </c>
      <c r="N46" s="29">
        <v>0.14297839138226548</v>
      </c>
      <c r="O46" s="29">
        <v>15.233089510448094</v>
      </c>
      <c r="P46" s="50">
        <f t="shared" si="1"/>
        <v>100.00000000000001</v>
      </c>
      <c r="R46" s="67">
        <v>2020</v>
      </c>
      <c r="S46" s="47">
        <v>43856</v>
      </c>
      <c r="T46" s="54">
        <v>4.9600019454956055</v>
      </c>
      <c r="U46" s="54">
        <v>1.2741901874542236</v>
      </c>
      <c r="V46" s="54">
        <v>2.5989105701446533</v>
      </c>
      <c r="W46" s="54">
        <v>4.4399065971374512</v>
      </c>
      <c r="X46" s="54">
        <v>1.5999999595806003E-4</v>
      </c>
      <c r="Y46" s="50">
        <f t="shared" si="2"/>
        <v>13.273169300227892</v>
      </c>
      <c r="Z46" s="50">
        <f t="shared" si="3"/>
        <v>8.8331027030944824</v>
      </c>
      <c r="AB46" s="68">
        <v>2020</v>
      </c>
      <c r="AC46" s="47">
        <v>43856</v>
      </c>
      <c r="AD46" s="54">
        <v>0.37387698888778687</v>
      </c>
      <c r="AE46" s="54">
        <v>0.20046199858188629</v>
      </c>
      <c r="AF46" s="54">
        <v>1.3841229677200317</v>
      </c>
      <c r="AG46" s="54">
        <v>0.43082800507545471</v>
      </c>
      <c r="AH46" s="29">
        <v>3.0000001061125658E-6</v>
      </c>
      <c r="AI46" s="50">
        <f t="shared" si="4"/>
        <v>2.3892929602652657</v>
      </c>
      <c r="AJ46" s="50">
        <f t="shared" si="5"/>
        <v>1.9584619551897049</v>
      </c>
    </row>
    <row r="47" spans="1:36" x14ac:dyDescent="0.35">
      <c r="A47" s="67"/>
      <c r="B47" s="42">
        <v>43884</v>
      </c>
      <c r="C47" s="54">
        <v>6.358304500579834</v>
      </c>
      <c r="D47" s="54">
        <v>0.65666937828063965</v>
      </c>
      <c r="E47" s="54">
        <v>2.7012591361999512</v>
      </c>
      <c r="F47" s="54">
        <v>5.0809783935546875</v>
      </c>
      <c r="G47" s="51">
        <v>7.9999997979030013E-5</v>
      </c>
      <c r="H47" s="24">
        <f t="shared" si="0"/>
        <v>14.797291408613091</v>
      </c>
      <c r="I47" s="24">
        <f t="shared" si="6"/>
        <v>9.7162330150604248</v>
      </c>
      <c r="J47" s="41"/>
      <c r="K47" s="67"/>
      <c r="L47" s="47">
        <v>43884</v>
      </c>
      <c r="M47" s="29">
        <v>81.121882480317538</v>
      </c>
      <c r="N47" s="29">
        <v>0.11174342888480449</v>
      </c>
      <c r="O47" s="29">
        <v>18.766374090797662</v>
      </c>
      <c r="P47" s="50">
        <f t="shared" si="1"/>
        <v>100</v>
      </c>
      <c r="R47" s="67"/>
      <c r="S47" s="47">
        <v>43884</v>
      </c>
      <c r="T47" s="54">
        <v>5.8776564598083496</v>
      </c>
      <c r="U47" s="54">
        <v>0.44080039858818054</v>
      </c>
      <c r="V47" s="54">
        <v>1.0552132129669189</v>
      </c>
      <c r="W47" s="54">
        <v>4.630091667175293</v>
      </c>
      <c r="X47" s="54">
        <v>7.9999997979030013E-5</v>
      </c>
      <c r="Y47" s="50">
        <f t="shared" si="2"/>
        <v>12.003841738536721</v>
      </c>
      <c r="Z47" s="50">
        <f t="shared" si="3"/>
        <v>7.3736700713634491</v>
      </c>
      <c r="AB47" s="69"/>
      <c r="AC47" s="47">
        <v>43884</v>
      </c>
      <c r="AD47" s="54">
        <v>0.4770280122756958</v>
      </c>
      <c r="AE47" s="54">
        <v>0.21581199765205383</v>
      </c>
      <c r="AF47" s="54">
        <v>1.6365729570388794</v>
      </c>
      <c r="AG47" s="54">
        <v>0.44750198721885681</v>
      </c>
      <c r="AH47" s="29">
        <v>0</v>
      </c>
      <c r="AI47" s="50">
        <f t="shared" si="4"/>
        <v>2.7769149541854858</v>
      </c>
      <c r="AJ47" s="50">
        <f t="shared" si="5"/>
        <v>2.329412966966629</v>
      </c>
    </row>
    <row r="48" spans="1:36" x14ac:dyDescent="0.35">
      <c r="A48" s="67"/>
      <c r="B48" s="47">
        <v>43912</v>
      </c>
      <c r="C48" s="54">
        <v>7.4879550933837891</v>
      </c>
      <c r="D48" s="54">
        <v>0.38522478938102722</v>
      </c>
      <c r="E48" s="54">
        <v>2.1146235466003418</v>
      </c>
      <c r="F48" s="54">
        <v>5.4367728233337402</v>
      </c>
      <c r="G48" s="51">
        <v>3.2099999953061342E-4</v>
      </c>
      <c r="H48" s="24">
        <f t="shared" si="0"/>
        <v>15.424897252698429</v>
      </c>
      <c r="I48" s="24">
        <f t="shared" si="6"/>
        <v>9.9878034293651581</v>
      </c>
      <c r="J48" s="36"/>
      <c r="K48" s="67"/>
      <c r="L48" s="47">
        <v>43912</v>
      </c>
      <c r="M48" s="53">
        <v>79.037538405440017</v>
      </c>
      <c r="N48" s="53">
        <v>0.10040261912522268</v>
      </c>
      <c r="O48" s="53">
        <v>20.86205897543476</v>
      </c>
      <c r="P48" s="50">
        <f t="shared" si="1"/>
        <v>100</v>
      </c>
      <c r="R48" s="67"/>
      <c r="S48" s="47">
        <v>43912</v>
      </c>
      <c r="T48" s="54">
        <v>6.9176449775695801</v>
      </c>
      <c r="U48" s="54">
        <v>0.10600379854440689</v>
      </c>
      <c r="V48" s="54">
        <v>0.24659259617328644</v>
      </c>
      <c r="W48" s="54">
        <v>4.9208965301513672</v>
      </c>
      <c r="X48" s="54">
        <v>3.2099999953061342E-4</v>
      </c>
      <c r="Y48" s="50">
        <f t="shared" si="2"/>
        <v>12.191458902438171</v>
      </c>
      <c r="Z48" s="50">
        <f t="shared" si="3"/>
        <v>7.2702413722872734</v>
      </c>
      <c r="AB48" s="69"/>
      <c r="AC48" s="47">
        <v>43912</v>
      </c>
      <c r="AD48" s="54">
        <v>0.56701898574829102</v>
      </c>
      <c r="AE48" s="54">
        <v>0.27921199798583984</v>
      </c>
      <c r="AF48" s="54">
        <v>1.8583610057830811</v>
      </c>
      <c r="AG48" s="54">
        <v>0.51335901021957397</v>
      </c>
      <c r="AH48" s="29">
        <v>0</v>
      </c>
      <c r="AI48" s="50">
        <f t="shared" si="4"/>
        <v>3.2179509997367859</v>
      </c>
      <c r="AJ48" s="50">
        <f t="shared" si="5"/>
        <v>2.7045919895172119</v>
      </c>
    </row>
    <row r="49" spans="1:36" x14ac:dyDescent="0.35">
      <c r="A49" s="67"/>
      <c r="B49" s="47">
        <v>43940</v>
      </c>
      <c r="C49" s="54">
        <v>8.1181116104125977</v>
      </c>
      <c r="D49" s="54">
        <v>0.36239659786224365</v>
      </c>
      <c r="E49" s="54">
        <v>2.0941810607910156</v>
      </c>
      <c r="F49" s="54">
        <v>5.3829483985900879</v>
      </c>
      <c r="G49" s="51">
        <v>9.9600001703947783E-4</v>
      </c>
      <c r="H49" s="24">
        <f t="shared" si="0"/>
        <v>15.958633667672984</v>
      </c>
      <c r="I49" s="24">
        <f t="shared" si="6"/>
        <v>10.574689269065857</v>
      </c>
      <c r="J49" s="36"/>
      <c r="K49" s="67"/>
      <c r="L49" s="47">
        <v>43940</v>
      </c>
      <c r="M49" s="53">
        <v>79.283137953761042</v>
      </c>
      <c r="N49" s="53">
        <v>0.10173803662354092</v>
      </c>
      <c r="O49" s="53">
        <v>20.615124009615421</v>
      </c>
      <c r="P49" s="50">
        <f t="shared" si="1"/>
        <v>100</v>
      </c>
      <c r="R49" s="67"/>
      <c r="S49" s="47">
        <v>43940</v>
      </c>
      <c r="T49" s="54">
        <v>7.7124314308166504</v>
      </c>
      <c r="U49" s="54">
        <v>3.1069600954651833E-2</v>
      </c>
      <c r="V49" s="54">
        <v>0.11020900309085846</v>
      </c>
      <c r="W49" s="54">
        <v>4.7977995872497559</v>
      </c>
      <c r="X49" s="54">
        <v>9.9600001703947783E-4</v>
      </c>
      <c r="Y49" s="50">
        <f t="shared" si="2"/>
        <v>12.652505622128956</v>
      </c>
      <c r="Z49" s="50">
        <f t="shared" si="3"/>
        <v>7.8537100348621607</v>
      </c>
      <c r="AB49" s="69"/>
      <c r="AC49" s="47">
        <v>43940</v>
      </c>
      <c r="AD49" s="54">
        <v>0.40319201350212097</v>
      </c>
      <c r="AE49" s="54">
        <v>0.33093300461769104</v>
      </c>
      <c r="AF49" s="54">
        <v>1.9727230072021484</v>
      </c>
      <c r="AG49" s="54">
        <v>0.58304399251937866</v>
      </c>
      <c r="AH49" s="29">
        <v>0</v>
      </c>
      <c r="AI49" s="50">
        <f t="shared" si="4"/>
        <v>3.2898920178413391</v>
      </c>
      <c r="AJ49" s="50">
        <f t="shared" si="5"/>
        <v>2.7068480253219604</v>
      </c>
    </row>
    <row r="50" spans="1:36" x14ac:dyDescent="0.35">
      <c r="A50" s="67"/>
      <c r="B50" s="47">
        <v>43968</v>
      </c>
      <c r="C50" s="54">
        <v>8.8225927352905273</v>
      </c>
      <c r="D50" s="54">
        <v>0.39087739586830139</v>
      </c>
      <c r="E50" s="54">
        <v>2.2085449695587158</v>
      </c>
      <c r="F50" s="54">
        <v>5.6729245185852051</v>
      </c>
      <c r="G50" s="51">
        <v>8.7599997641518712E-4</v>
      </c>
      <c r="H50" s="24">
        <f t="shared" si="0"/>
        <v>17.095815619279165</v>
      </c>
      <c r="I50" s="24">
        <f t="shared" si="6"/>
        <v>11.422015100717545</v>
      </c>
      <c r="J50" s="36"/>
      <c r="K50" s="67"/>
      <c r="L50" s="47">
        <v>43968</v>
      </c>
      <c r="M50" s="53">
        <v>80.179424021236173</v>
      </c>
      <c r="N50" s="53">
        <v>5.9453147690985093E-2</v>
      </c>
      <c r="O50" s="53">
        <v>19.761122831072839</v>
      </c>
      <c r="P50" s="50">
        <f t="shared" si="1"/>
        <v>100</v>
      </c>
      <c r="R50" s="67"/>
      <c r="S50" s="47">
        <v>43968</v>
      </c>
      <c r="T50" s="54">
        <v>8.4771413803100586</v>
      </c>
      <c r="U50" s="54">
        <v>3.6729399114847183E-2</v>
      </c>
      <c r="V50" s="54">
        <v>0.10308899730443954</v>
      </c>
      <c r="W50" s="54">
        <v>5.0894904136657715</v>
      </c>
      <c r="X50" s="54">
        <v>8.7599997641518712E-4</v>
      </c>
      <c r="Y50" s="50">
        <f t="shared" si="2"/>
        <v>13.707326190371532</v>
      </c>
      <c r="Z50" s="50">
        <f t="shared" si="3"/>
        <v>8.6169597767293453</v>
      </c>
      <c r="AB50" s="69"/>
      <c r="AC50" s="47">
        <v>43968</v>
      </c>
      <c r="AD50" s="54">
        <v>0.34418299794197083</v>
      </c>
      <c r="AE50" s="54">
        <v>0.35387200117111206</v>
      </c>
      <c r="AF50" s="54">
        <v>2.0992848873138428</v>
      </c>
      <c r="AG50" s="54">
        <v>0.58098500967025757</v>
      </c>
      <c r="AH50" s="29">
        <v>0</v>
      </c>
      <c r="AI50" s="50">
        <f t="shared" si="4"/>
        <v>3.3783248960971832</v>
      </c>
      <c r="AJ50" s="50">
        <f t="shared" si="5"/>
        <v>2.7973398864269257</v>
      </c>
    </row>
    <row r="51" spans="1:36" x14ac:dyDescent="0.35">
      <c r="A51" s="67"/>
      <c r="B51" s="47">
        <v>43996</v>
      </c>
      <c r="C51" s="54">
        <v>8.4127655029296875</v>
      </c>
      <c r="D51" s="54">
        <v>0.33268898725509644</v>
      </c>
      <c r="E51" s="54">
        <v>2.1727902889251709</v>
      </c>
      <c r="F51" s="54">
        <v>5.8254852294921875</v>
      </c>
      <c r="G51" s="51">
        <v>3.9999999899009708E-6</v>
      </c>
      <c r="H51" s="24">
        <f t="shared" si="0"/>
        <v>16.743734008602132</v>
      </c>
      <c r="I51" s="24">
        <f t="shared" si="6"/>
        <v>10.918244779109955</v>
      </c>
      <c r="J51" s="36"/>
      <c r="K51" s="67"/>
      <c r="L51" s="47">
        <v>43996</v>
      </c>
      <c r="M51" s="53">
        <v>79.783511264590729</v>
      </c>
      <c r="N51" s="53">
        <v>6.5976920487021182E-2</v>
      </c>
      <c r="O51" s="53">
        <v>20.15051181492224</v>
      </c>
      <c r="P51" s="50">
        <f t="shared" si="1"/>
        <v>99.999999999999986</v>
      </c>
      <c r="R51" s="67"/>
      <c r="S51" s="47">
        <v>43996</v>
      </c>
      <c r="T51" s="54">
        <v>7.9949307441711426</v>
      </c>
      <c r="U51" s="54">
        <v>3.3061999827623367E-2</v>
      </c>
      <c r="V51" s="54">
        <v>8.9901402592658997E-2</v>
      </c>
      <c r="W51" s="54">
        <v>5.240842342376709</v>
      </c>
      <c r="X51" s="54">
        <v>3.0000001061125658E-6</v>
      </c>
      <c r="Y51" s="50">
        <f t="shared" si="2"/>
        <v>13.35873948896824</v>
      </c>
      <c r="Z51" s="50">
        <f t="shared" si="3"/>
        <v>8.1178941465914249</v>
      </c>
      <c r="AB51" s="69"/>
      <c r="AC51" s="47">
        <v>43996</v>
      </c>
      <c r="AD51" s="54">
        <v>0.41591900587081909</v>
      </c>
      <c r="AE51" s="54">
        <v>0.29962500929832458</v>
      </c>
      <c r="AF51" s="54">
        <v>2.076469898223877</v>
      </c>
      <c r="AG51" s="54">
        <v>0.58193302154541016</v>
      </c>
      <c r="AH51" s="53">
        <v>9.9999999747524271E-7</v>
      </c>
      <c r="AI51" s="50">
        <f t="shared" si="4"/>
        <v>3.3739479349384283</v>
      </c>
      <c r="AJ51" s="50">
        <f t="shared" si="5"/>
        <v>2.7920139133930206</v>
      </c>
    </row>
    <row r="52" spans="1:36" x14ac:dyDescent="0.35">
      <c r="A52" s="67"/>
      <c r="B52" s="47">
        <v>44024</v>
      </c>
      <c r="C52" s="54">
        <v>8.2572402954101563</v>
      </c>
      <c r="D52" s="54">
        <v>0.32058000564575195</v>
      </c>
      <c r="E52" s="54">
        <v>2.3018274307250977</v>
      </c>
      <c r="F52" s="54">
        <v>5.629580020904541</v>
      </c>
      <c r="G52" s="51">
        <v>1.8699999782256782E-4</v>
      </c>
      <c r="H52" s="24">
        <f t="shared" si="0"/>
        <v>16.509414752683369</v>
      </c>
      <c r="I52" s="24">
        <f t="shared" si="6"/>
        <v>10.879647731781006</v>
      </c>
      <c r="J52" s="36"/>
      <c r="K52" s="67"/>
      <c r="L52" s="47">
        <v>44024</v>
      </c>
      <c r="M52" s="51">
        <v>78.28580875790432</v>
      </c>
      <c r="N52" s="51">
        <v>5.4350803010051296E-2</v>
      </c>
      <c r="O52" s="51">
        <v>21.659840439085627</v>
      </c>
      <c r="P52" s="50">
        <f t="shared" si="1"/>
        <v>100</v>
      </c>
      <c r="R52" s="67"/>
      <c r="S52" s="47">
        <v>44024</v>
      </c>
      <c r="T52" s="54">
        <v>7.7767348289489746</v>
      </c>
      <c r="U52" s="54">
        <v>3.0943999066948891E-2</v>
      </c>
      <c r="V52" s="54">
        <v>6.4066402614116669E-2</v>
      </c>
      <c r="W52" s="54">
        <v>5.0525979995727539</v>
      </c>
      <c r="X52" s="54">
        <v>1.8600000475998968E-4</v>
      </c>
      <c r="Y52" s="50">
        <f t="shared" si="2"/>
        <v>12.924529230207554</v>
      </c>
      <c r="Z52" s="50">
        <f t="shared" si="3"/>
        <v>7.8717452306300402</v>
      </c>
      <c r="AB52" s="69"/>
      <c r="AC52" s="47">
        <v>44024</v>
      </c>
      <c r="AD52" s="54">
        <v>0.47861701250076294</v>
      </c>
      <c r="AE52" s="54">
        <v>0.28963100910186768</v>
      </c>
      <c r="AF52" s="54">
        <v>2.2323470115661621</v>
      </c>
      <c r="AG52" s="54">
        <v>0.57531702518463135</v>
      </c>
      <c r="AH52" s="51">
        <v>9.9999999747524271E-7</v>
      </c>
      <c r="AI52" s="50">
        <f t="shared" si="4"/>
        <v>3.5759130583534215</v>
      </c>
      <c r="AJ52" s="50">
        <f t="shared" si="5"/>
        <v>3.0005950331687927</v>
      </c>
    </row>
    <row r="53" spans="1:36" x14ac:dyDescent="0.35">
      <c r="A53" s="67"/>
      <c r="B53" s="47">
        <v>44052</v>
      </c>
      <c r="C53" s="54">
        <v>8.0113229751586914</v>
      </c>
      <c r="D53" s="54">
        <v>0.28093600273132324</v>
      </c>
      <c r="E53" s="54">
        <v>2.6630315780639648</v>
      </c>
      <c r="F53" s="54">
        <v>5.421626091003418</v>
      </c>
      <c r="G53" s="56">
        <v>0</v>
      </c>
      <c r="H53" s="24">
        <f t="shared" si="0"/>
        <v>16.376916646957397</v>
      </c>
      <c r="I53" s="24">
        <f t="shared" si="6"/>
        <v>10.955290555953979</v>
      </c>
      <c r="J53" s="36"/>
      <c r="K53" s="67"/>
      <c r="L53" s="47">
        <v>44052</v>
      </c>
      <c r="M53" s="29">
        <v>76.195268389029167</v>
      </c>
      <c r="N53" s="29">
        <v>2.3178966705166237E-2</v>
      </c>
      <c r="O53" s="29">
        <v>23.781552644265666</v>
      </c>
      <c r="P53" s="50">
        <f t="shared" si="1"/>
        <v>100</v>
      </c>
      <c r="R53" s="67"/>
      <c r="S53" s="47">
        <v>44052</v>
      </c>
      <c r="T53" s="54">
        <v>7.5375618934631348</v>
      </c>
      <c r="U53" s="54">
        <v>1.04160001501441E-2</v>
      </c>
      <c r="V53" s="54">
        <v>5.4818600416183472E-2</v>
      </c>
      <c r="W53" s="54">
        <v>4.8756389617919922</v>
      </c>
      <c r="X53" s="54">
        <v>0</v>
      </c>
      <c r="Y53" s="50">
        <f t="shared" si="2"/>
        <v>12.478435455821455</v>
      </c>
      <c r="Z53" s="50">
        <f t="shared" si="3"/>
        <v>7.6027964940294623</v>
      </c>
      <c r="AB53" s="69"/>
      <c r="AC53" s="47">
        <v>44052</v>
      </c>
      <c r="AD53" s="54">
        <v>0.47308400273323059</v>
      </c>
      <c r="AE53" s="54">
        <v>0.27052000164985657</v>
      </c>
      <c r="AF53" s="54">
        <v>2.6060519218444824</v>
      </c>
      <c r="AG53" s="54">
        <v>0.54502898454666138</v>
      </c>
      <c r="AH53" s="53">
        <v>0</v>
      </c>
      <c r="AI53" s="50">
        <f t="shared" si="4"/>
        <v>3.894684910774231</v>
      </c>
      <c r="AJ53" s="50">
        <f t="shared" si="5"/>
        <v>3.3496559262275696</v>
      </c>
    </row>
    <row r="54" spans="1:36" x14ac:dyDescent="0.35">
      <c r="A54" s="67"/>
      <c r="B54" s="42">
        <v>44080</v>
      </c>
      <c r="C54" s="54">
        <v>8.1913690567016602</v>
      </c>
      <c r="D54" s="54">
        <v>0.28065541386604309</v>
      </c>
      <c r="E54" s="54">
        <v>2.7748703956604004</v>
      </c>
      <c r="F54" s="54">
        <v>5.4187231063842773</v>
      </c>
      <c r="G54" s="56">
        <v>0</v>
      </c>
      <c r="H54" s="24">
        <f t="shared" si="0"/>
        <v>16.665617972612381</v>
      </c>
      <c r="I54" s="24">
        <f t="shared" si="6"/>
        <v>11.246894866228104</v>
      </c>
      <c r="J54" s="41"/>
      <c r="K54" s="67"/>
      <c r="L54" s="47">
        <v>44080</v>
      </c>
      <c r="M54" s="24">
        <v>76.073696985866462</v>
      </c>
      <c r="N54" s="24">
        <v>3.3194091445776716E-2</v>
      </c>
      <c r="O54" s="24">
        <v>23.893108922687773</v>
      </c>
      <c r="P54" s="50">
        <f t="shared" si="1"/>
        <v>100.00000000000001</v>
      </c>
      <c r="R54" s="67"/>
      <c r="S54" s="47">
        <v>44080</v>
      </c>
      <c r="T54" s="54">
        <v>7.7338385581970215</v>
      </c>
      <c r="U54" s="54">
        <v>9.2184003442525864E-3</v>
      </c>
      <c r="V54" s="54">
        <v>3.6775398999452591E-2</v>
      </c>
      <c r="W54" s="54">
        <v>4.8983187675476074</v>
      </c>
      <c r="X54" s="54">
        <v>0</v>
      </c>
      <c r="Y54" s="50">
        <f t="shared" si="2"/>
        <v>12.678151125088334</v>
      </c>
      <c r="Z54" s="50">
        <f t="shared" si="3"/>
        <v>7.7798323575407267</v>
      </c>
      <c r="AB54" s="69"/>
      <c r="AC54" s="47">
        <v>44080</v>
      </c>
      <c r="AD54" s="54">
        <v>0.4565730094909668</v>
      </c>
      <c r="AE54" s="54">
        <v>0.27130600810050964</v>
      </c>
      <c r="AF54" s="54">
        <v>2.7351479530334473</v>
      </c>
      <c r="AG54" s="54">
        <v>0.51890701055526733</v>
      </c>
      <c r="AH54" s="51">
        <v>0</v>
      </c>
      <c r="AI54" s="50">
        <f t="shared" si="4"/>
        <v>3.981933981180191</v>
      </c>
      <c r="AJ54" s="50">
        <f t="shared" si="5"/>
        <v>3.4630269706249237</v>
      </c>
    </row>
    <row r="55" spans="1:36" x14ac:dyDescent="0.35">
      <c r="A55" s="67"/>
      <c r="B55" s="47">
        <v>44108</v>
      </c>
      <c r="C55" s="54">
        <v>8.0078048706054688</v>
      </c>
      <c r="D55" s="54">
        <v>0.50725120306015015</v>
      </c>
      <c r="E55" s="54">
        <v>4.4646177291870117</v>
      </c>
      <c r="F55" s="54">
        <v>5.1217565536499023</v>
      </c>
      <c r="G55" s="56">
        <v>0</v>
      </c>
      <c r="H55" s="24">
        <f t="shared" si="0"/>
        <v>18.101430356502533</v>
      </c>
      <c r="I55" s="24">
        <f t="shared" si="6"/>
        <v>12.979673802852631</v>
      </c>
      <c r="J55" s="36"/>
      <c r="K55" s="67"/>
      <c r="L55" s="47">
        <v>44108</v>
      </c>
      <c r="M55" s="24">
        <v>67.816332919915268</v>
      </c>
      <c r="N55" s="24">
        <v>3.178754334568764E-2</v>
      </c>
      <c r="O55" s="24">
        <v>32.151879536739045</v>
      </c>
      <c r="P55" s="50">
        <f t="shared" si="1"/>
        <v>100</v>
      </c>
      <c r="Q55" s="57"/>
      <c r="R55" s="67"/>
      <c r="S55" s="47">
        <v>44108</v>
      </c>
      <c r="T55" s="54">
        <v>7.5819640159606934</v>
      </c>
      <c r="U55" s="54">
        <v>1.5282199718058109E-2</v>
      </c>
      <c r="V55" s="54">
        <v>3.8100600242614746E-2</v>
      </c>
      <c r="W55" s="54">
        <v>4.6403794288635254</v>
      </c>
      <c r="X55" s="54">
        <v>0</v>
      </c>
      <c r="Y55" s="50">
        <f t="shared" si="2"/>
        <v>12.275726244784892</v>
      </c>
      <c r="Z55" s="50">
        <f t="shared" si="3"/>
        <v>7.6353468159213662</v>
      </c>
      <c r="AB55" s="69"/>
      <c r="AC55" s="47">
        <v>44108</v>
      </c>
      <c r="AD55" s="54">
        <v>0.42520800232887268</v>
      </c>
      <c r="AE55" s="54">
        <v>0.49190801382064819</v>
      </c>
      <c r="AF55" s="54">
        <v>4.4234151840209961</v>
      </c>
      <c r="AG55" s="54">
        <v>0.47941899299621582</v>
      </c>
      <c r="AH55" s="51">
        <v>0</v>
      </c>
      <c r="AI55" s="50">
        <f t="shared" si="4"/>
        <v>5.8199501931667328</v>
      </c>
      <c r="AJ55" s="50">
        <f t="shared" si="5"/>
        <v>5.340531200170517</v>
      </c>
    </row>
    <row r="56" spans="1:36" x14ac:dyDescent="0.35">
      <c r="A56" s="67"/>
      <c r="B56" s="47">
        <v>44501</v>
      </c>
      <c r="C56" s="54">
        <v>8.1852407455444336</v>
      </c>
      <c r="D56" s="54">
        <v>0.48405519127845764</v>
      </c>
      <c r="E56" s="54">
        <v>4.6246485710144043</v>
      </c>
      <c r="F56" s="54">
        <v>5.2723813056945801</v>
      </c>
      <c r="G56" s="56">
        <v>0</v>
      </c>
      <c r="H56" s="24">
        <f t="shared" si="0"/>
        <v>18.566325813531876</v>
      </c>
      <c r="I56" s="24">
        <f t="shared" si="6"/>
        <v>13.293944507837296</v>
      </c>
      <c r="J56" s="36"/>
      <c r="K56" s="67"/>
      <c r="L56" s="47">
        <v>44501</v>
      </c>
      <c r="M56" s="54">
        <v>67.789703220760316</v>
      </c>
      <c r="N56" s="54">
        <v>2.2610826245762456E-2</v>
      </c>
      <c r="O56" s="54">
        <v>32.187685952993917</v>
      </c>
      <c r="P56" s="50">
        <f t="shared" si="1"/>
        <v>100</v>
      </c>
      <c r="R56" s="67"/>
      <c r="S56" s="47">
        <v>44501</v>
      </c>
      <c r="T56" s="54">
        <v>7.7478089332580566</v>
      </c>
      <c r="U56" s="54">
        <v>2.0623199641704559E-2</v>
      </c>
      <c r="V56" s="54">
        <v>2.5674600154161453E-2</v>
      </c>
      <c r="W56" s="54">
        <v>4.7919502258300781</v>
      </c>
      <c r="X56" s="54">
        <v>0</v>
      </c>
      <c r="Y56" s="50">
        <f t="shared" si="2"/>
        <v>12.586056958884001</v>
      </c>
      <c r="Z56" s="50">
        <f t="shared" si="3"/>
        <v>7.7941067330539227</v>
      </c>
      <c r="AB56" s="69"/>
      <c r="AC56" s="47">
        <v>44501</v>
      </c>
      <c r="AD56" s="54">
        <v>0.43715700507164001</v>
      </c>
      <c r="AE56" s="54">
        <v>0.46343201398849487</v>
      </c>
      <c r="AF56" s="54">
        <v>4.596250057220459</v>
      </c>
      <c r="AG56" s="54">
        <v>0.47923201322555542</v>
      </c>
      <c r="AH56" s="51">
        <v>0</v>
      </c>
      <c r="AI56" s="50">
        <f t="shared" si="4"/>
        <v>5.9760710895061493</v>
      </c>
      <c r="AJ56" s="50">
        <f t="shared" si="5"/>
        <v>5.4968390762805939</v>
      </c>
    </row>
    <row r="57" spans="1:36" x14ac:dyDescent="0.35">
      <c r="A57" s="67"/>
      <c r="B57" s="47">
        <v>44529</v>
      </c>
      <c r="C57" s="54">
        <v>8.325775146484375</v>
      </c>
      <c r="D57" s="54">
        <v>0.51927262544631958</v>
      </c>
      <c r="E57" s="54">
        <v>5.2533907890319824</v>
      </c>
      <c r="F57" s="54">
        <v>5.410548210144043</v>
      </c>
      <c r="G57" s="56">
        <v>0</v>
      </c>
      <c r="H57" s="24">
        <f t="shared" si="0"/>
        <v>19.50898677110672</v>
      </c>
      <c r="I57" s="24">
        <f t="shared" si="6"/>
        <v>14.098438560962677</v>
      </c>
      <c r="J57" s="36"/>
      <c r="K57" s="67"/>
      <c r="L57" s="47">
        <v>44529</v>
      </c>
      <c r="M57" s="54">
        <v>65.956603178781165</v>
      </c>
      <c r="N57" s="54">
        <v>2.3358465768509556E-2</v>
      </c>
      <c r="O57" s="54">
        <v>34.020038355450325</v>
      </c>
      <c r="P57" s="50">
        <f t="shared" si="1"/>
        <v>100</v>
      </c>
      <c r="R57" s="67"/>
      <c r="S57" s="47">
        <v>44529</v>
      </c>
      <c r="T57" s="54">
        <v>7.911043643951416</v>
      </c>
      <c r="U57" s="54">
        <v>2.5520600378513336E-2</v>
      </c>
      <c r="V57" s="54">
        <v>3.9779998362064362E-2</v>
      </c>
      <c r="W57" s="54">
        <v>4.8911213874816895</v>
      </c>
      <c r="X57" s="54">
        <v>0</v>
      </c>
      <c r="Y57" s="50">
        <f t="shared" si="2"/>
        <v>12.867465630173683</v>
      </c>
      <c r="Z57" s="50">
        <f t="shared" si="3"/>
        <v>7.9763442426919937</v>
      </c>
      <c r="AB57" s="69"/>
      <c r="AC57" s="47">
        <v>44529</v>
      </c>
      <c r="AD57" s="54">
        <v>0.41452598571777344</v>
      </c>
      <c r="AE57" s="54">
        <v>0.49326199293136597</v>
      </c>
      <c r="AF57" s="54">
        <v>5.2111630439758301</v>
      </c>
      <c r="AG57" s="54">
        <v>0.51801401376724243</v>
      </c>
      <c r="AH57" s="51">
        <v>0</v>
      </c>
      <c r="AI57" s="50">
        <f t="shared" si="4"/>
        <v>6.6369650363922119</v>
      </c>
      <c r="AJ57" s="50">
        <f t="shared" si="5"/>
        <v>6.1189510226249695</v>
      </c>
    </row>
    <row r="58" spans="1:36" x14ac:dyDescent="0.35">
      <c r="A58" s="68"/>
      <c r="B58" s="47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56">
        <v>0</v>
      </c>
      <c r="H58" s="24">
        <f t="shared" si="0"/>
        <v>20.077549576759338</v>
      </c>
      <c r="I58" s="24">
        <f t="shared" si="6"/>
        <v>14.544734597206116</v>
      </c>
      <c r="J58" s="36"/>
      <c r="K58" s="67"/>
      <c r="L58" s="47">
        <v>44557</v>
      </c>
      <c r="M58" s="29">
        <v>65.316808257477177</v>
      </c>
      <c r="N58" s="29">
        <v>1.7556923639656715E-2</v>
      </c>
      <c r="O58" s="29">
        <v>34.66563481888317</v>
      </c>
      <c r="P58" s="50">
        <f t="shared" si="1"/>
        <v>100</v>
      </c>
      <c r="R58" s="67"/>
      <c r="S58" s="47">
        <v>44557</v>
      </c>
      <c r="T58" s="58">
        <v>8.0530757904052734</v>
      </c>
      <c r="U58" s="59">
        <v>2.0774800330400467E-2</v>
      </c>
      <c r="V58" s="59">
        <v>3.8586199283599854E-2</v>
      </c>
      <c r="W58" s="59">
        <v>5.0015778541564941</v>
      </c>
      <c r="X58" s="60">
        <v>0</v>
      </c>
      <c r="Y58" s="50">
        <f t="shared" si="2"/>
        <v>13.114014644175768</v>
      </c>
      <c r="Z58" s="50">
        <f t="shared" si="3"/>
        <v>8.1124367900192738</v>
      </c>
      <c r="AB58" s="70"/>
      <c r="AC58" s="47">
        <v>44557</v>
      </c>
      <c r="AD58" s="51">
        <v>0.42867699265480042</v>
      </c>
      <c r="AE58" s="51">
        <v>0.59682202339172363</v>
      </c>
      <c r="AF58" s="51">
        <v>5.4043707847595215</v>
      </c>
      <c r="AG58" s="53">
        <v>0.5301399827003479</v>
      </c>
      <c r="AH58" s="51">
        <v>0</v>
      </c>
      <c r="AI58" s="50">
        <f t="shared" si="4"/>
        <v>6.9600097835063934</v>
      </c>
      <c r="AJ58" s="50">
        <f t="shared" si="5"/>
        <v>6.4298698008060455</v>
      </c>
    </row>
    <row r="59" spans="1:36" x14ac:dyDescent="0.35">
      <c r="A59" s="67">
        <v>2021</v>
      </c>
      <c r="B59" s="45">
        <v>44220</v>
      </c>
      <c r="C59" s="51">
        <v>8.6477584838867188</v>
      </c>
      <c r="D59" s="51">
        <v>0.69587260484695435</v>
      </c>
      <c r="E59" s="51">
        <v>5.606813907623291</v>
      </c>
      <c r="F59" s="51">
        <v>5.5423736572265625</v>
      </c>
      <c r="G59" s="56">
        <v>0</v>
      </c>
      <c r="H59" s="24">
        <f t="shared" si="0"/>
        <v>20.492818653583527</v>
      </c>
      <c r="I59" s="24">
        <f t="shared" si="6"/>
        <v>14.950444996356964</v>
      </c>
      <c r="J59" s="36"/>
      <c r="K59" s="67">
        <v>2021</v>
      </c>
      <c r="L59" s="47">
        <v>44220</v>
      </c>
      <c r="M59" s="24">
        <v>64.721856086552535</v>
      </c>
      <c r="N59" s="24">
        <v>1.8025826910210423E-2</v>
      </c>
      <c r="O59" s="24">
        <v>35.260118086537254</v>
      </c>
      <c r="P59" s="50">
        <f t="shared" si="1"/>
        <v>100</v>
      </c>
      <c r="R59" s="67">
        <v>2021</v>
      </c>
      <c r="S59" s="47">
        <v>44220</v>
      </c>
      <c r="T59" s="56">
        <v>8.2112331390380859</v>
      </c>
      <c r="U59" s="56">
        <v>2.0150600001215935E-2</v>
      </c>
      <c r="V59" s="56">
        <v>4.3179798871278763E-2</v>
      </c>
      <c r="W59" s="56">
        <v>4.9887685775756836</v>
      </c>
      <c r="X59" s="56">
        <v>0</v>
      </c>
      <c r="Y59" s="50">
        <f t="shared" si="2"/>
        <v>13.263332115486264</v>
      </c>
      <c r="Z59" s="61">
        <f t="shared" si="3"/>
        <v>8.2745635379105806</v>
      </c>
      <c r="AB59" s="67">
        <v>2021</v>
      </c>
      <c r="AC59" s="47">
        <v>44220</v>
      </c>
      <c r="AD59" s="56">
        <v>0.43645098805427551</v>
      </c>
      <c r="AE59" s="56">
        <v>0.67495197057723999</v>
      </c>
      <c r="AF59" s="56">
        <v>5.5621218681335449</v>
      </c>
      <c r="AG59" s="56">
        <v>0.55226701498031616</v>
      </c>
      <c r="AH59" s="53">
        <v>0</v>
      </c>
      <c r="AI59" s="50">
        <f t="shared" si="4"/>
        <v>7.2257918417453766</v>
      </c>
      <c r="AJ59" s="50">
        <f t="shared" si="5"/>
        <v>6.6735248267650604</v>
      </c>
    </row>
    <row r="60" spans="1:36" s="43" customFormat="1" x14ac:dyDescent="0.35">
      <c r="A60" s="67"/>
      <c r="B60" s="46">
        <v>44248</v>
      </c>
      <c r="C60" s="51">
        <v>8.7080926895141602</v>
      </c>
      <c r="D60" s="51">
        <v>0.73069757223129272</v>
      </c>
      <c r="E60" s="51">
        <v>5.5095477104187012</v>
      </c>
      <c r="F60" s="51">
        <v>5.5708613395690918</v>
      </c>
      <c r="G60" s="56">
        <v>0</v>
      </c>
      <c r="H60" s="24">
        <f t="shared" si="0"/>
        <v>20.519199311733246</v>
      </c>
      <c r="I60" s="24">
        <f t="shared" si="6"/>
        <v>14.948337972164154</v>
      </c>
      <c r="J60" s="41"/>
      <c r="K60" s="67"/>
      <c r="L60" s="42">
        <v>44248</v>
      </c>
      <c r="M60" s="29">
        <v>65.206371404253517</v>
      </c>
      <c r="N60" s="29">
        <v>1.3733479243083281E-2</v>
      </c>
      <c r="O60" s="29">
        <v>34.779895116503397</v>
      </c>
      <c r="P60" s="50">
        <f t="shared" si="1"/>
        <v>100</v>
      </c>
      <c r="Q60" s="44"/>
      <c r="R60" s="67"/>
      <c r="S60" s="42">
        <v>44248</v>
      </c>
      <c r="T60" s="51">
        <v>8.2956686019897461</v>
      </c>
      <c r="U60" s="51">
        <v>1.4645599760115147E-2</v>
      </c>
      <c r="V60" s="51">
        <v>3.1707800924777985E-2</v>
      </c>
      <c r="W60" s="51">
        <v>5.0378036499023438</v>
      </c>
      <c r="X60" s="51">
        <v>0</v>
      </c>
      <c r="Y60" s="50">
        <f t="shared" si="2"/>
        <v>13.379825652576983</v>
      </c>
      <c r="Z60" s="61">
        <f t="shared" si="3"/>
        <v>8.3420220026746392</v>
      </c>
      <c r="AB60" s="67"/>
      <c r="AC60" s="42">
        <v>44248</v>
      </c>
      <c r="AD60" s="51">
        <v>0.41235700249671936</v>
      </c>
      <c r="AE60" s="51">
        <v>0.71485000848770142</v>
      </c>
      <c r="AF60" s="51">
        <v>5.4766302108764648</v>
      </c>
      <c r="AG60" s="51">
        <v>0.53271901607513428</v>
      </c>
      <c r="AH60" s="53">
        <v>0</v>
      </c>
      <c r="AI60" s="50">
        <f t="shared" si="4"/>
        <v>7.1365562379360199</v>
      </c>
      <c r="AJ60" s="50">
        <f t="shared" si="5"/>
        <v>6.6038372218608856</v>
      </c>
    </row>
    <row r="61" spans="1:36" s="43" customFormat="1" x14ac:dyDescent="0.35">
      <c r="A61" s="67"/>
      <c r="B61" s="47">
        <v>44276</v>
      </c>
      <c r="C61" s="56">
        <v>9.0354785919189453</v>
      </c>
      <c r="D61" s="56">
        <v>0.76937377452850342</v>
      </c>
      <c r="E61" s="56">
        <v>6.1447238922119141</v>
      </c>
      <c r="F61" s="56">
        <v>5.7040433883666992</v>
      </c>
      <c r="G61" s="56">
        <v>0</v>
      </c>
      <c r="H61" s="24">
        <f>SUM(C61:G61)</f>
        <v>21.653619647026062</v>
      </c>
      <c r="I61" s="24">
        <f t="shared" si="6"/>
        <v>15.949576258659363</v>
      </c>
      <c r="J61" s="41"/>
      <c r="K61" s="67"/>
      <c r="L61" s="42">
        <v>44276</v>
      </c>
      <c r="M61" s="51">
        <v>63.878322574996879</v>
      </c>
      <c r="N61" s="51">
        <v>1.1864067063999881E-2</v>
      </c>
      <c r="O61" s="51">
        <v>36.109813357939117</v>
      </c>
      <c r="P61" s="50">
        <f t="shared" si="1"/>
        <v>100</v>
      </c>
      <c r="Q61" s="44"/>
      <c r="R61" s="67"/>
      <c r="S61" s="47">
        <v>44276</v>
      </c>
      <c r="T61" s="56">
        <v>8.6031942367553711</v>
      </c>
      <c r="U61" s="56">
        <v>2.1114800125360489E-2</v>
      </c>
      <c r="V61" s="56">
        <v>3.7078801542520523E-2</v>
      </c>
      <c r="W61" s="56">
        <v>5.1705813407897949</v>
      </c>
      <c r="X61" s="56">
        <v>0</v>
      </c>
      <c r="Y61" s="50">
        <f t="shared" si="2"/>
        <v>13.831969179213047</v>
      </c>
      <c r="Z61" s="61">
        <f t="shared" si="3"/>
        <v>8.6613878384232521</v>
      </c>
      <c r="AB61" s="67"/>
      <c r="AC61" s="47">
        <v>44276</v>
      </c>
      <c r="AD61" s="56">
        <v>0.43210199475288391</v>
      </c>
      <c r="AE61" s="56">
        <v>0.74717199802398682</v>
      </c>
      <c r="AF61" s="56">
        <v>6.1067161560058594</v>
      </c>
      <c r="AG61" s="56">
        <v>0.53309202194213867</v>
      </c>
      <c r="AH61" s="53">
        <v>0</v>
      </c>
      <c r="AI61" s="50">
        <f t="shared" si="4"/>
        <v>7.8190821707248688</v>
      </c>
      <c r="AJ61" s="50">
        <f t="shared" si="5"/>
        <v>7.2859901487827301</v>
      </c>
    </row>
    <row r="62" spans="1:36" s="43" customFormat="1" x14ac:dyDescent="0.35">
      <c r="A62" s="67"/>
      <c r="B62" s="47">
        <v>44304</v>
      </c>
      <c r="C62" s="51">
        <v>8.9724903106689453</v>
      </c>
      <c r="D62" s="51">
        <v>0.82137840986251831</v>
      </c>
      <c r="E62" s="51">
        <v>6.361475944519043</v>
      </c>
      <c r="F62" s="51">
        <v>5.6092662811279297</v>
      </c>
      <c r="G62" s="56">
        <v>0</v>
      </c>
      <c r="H62" s="24">
        <f t="shared" ref="H62:H68" si="7">SUM(C62:G62)</f>
        <v>21.764610946178436</v>
      </c>
      <c r="I62" s="24">
        <f t="shared" si="6"/>
        <v>16.155344665050507</v>
      </c>
      <c r="J62" s="41"/>
      <c r="K62" s="67"/>
      <c r="L62" s="47">
        <v>44304</v>
      </c>
      <c r="M62" s="53">
        <v>63.06575331247555</v>
      </c>
      <c r="N62" s="53">
        <v>4.6359660997781693E-3</v>
      </c>
      <c r="O62" s="53">
        <v>36.92961072142468</v>
      </c>
      <c r="P62" s="50">
        <f t="shared" si="1"/>
        <v>100</v>
      </c>
      <c r="Q62" s="44"/>
      <c r="R62" s="67"/>
      <c r="S62" s="47">
        <v>44304</v>
      </c>
      <c r="T62" s="53">
        <v>8.5655860900878906</v>
      </c>
      <c r="U62" s="53">
        <v>1.9225399941205978E-2</v>
      </c>
      <c r="V62" s="53">
        <v>3.0688000842928886E-2</v>
      </c>
      <c r="W62" s="53">
        <v>5.1105165481567383</v>
      </c>
      <c r="X62" s="53">
        <v>0</v>
      </c>
      <c r="Y62" s="50">
        <f t="shared" si="2"/>
        <v>13.726016039028764</v>
      </c>
      <c r="Z62" s="61">
        <f t="shared" si="3"/>
        <v>8.6154994908720255</v>
      </c>
      <c r="AB62" s="67"/>
      <c r="AC62" s="47">
        <v>44304</v>
      </c>
      <c r="AD62" s="53">
        <v>0.40676400065422058</v>
      </c>
      <c r="AE62" s="53">
        <v>0.80215299129486084</v>
      </c>
      <c r="AF62" s="53">
        <v>6.3299288749694824</v>
      </c>
      <c r="AG62" s="53">
        <v>0.49873998761177063</v>
      </c>
      <c r="AH62" s="53">
        <v>0</v>
      </c>
      <c r="AI62" s="50">
        <f t="shared" si="4"/>
        <v>8.0375858545303345</v>
      </c>
      <c r="AJ62" s="50">
        <f t="shared" si="5"/>
        <v>7.5388458669185638</v>
      </c>
    </row>
    <row r="63" spans="1:36" s="43" customFormat="1" x14ac:dyDescent="0.35">
      <c r="A63" s="67"/>
      <c r="B63" s="47">
        <v>44332</v>
      </c>
      <c r="C63" s="53">
        <v>8.9798469543457031</v>
      </c>
      <c r="D63" s="53">
        <v>0.82893961668014526</v>
      </c>
      <c r="E63" s="53">
        <v>6.5438137054443359</v>
      </c>
      <c r="F63" s="53">
        <v>5.6769304275512695</v>
      </c>
      <c r="G63" s="56">
        <v>0</v>
      </c>
      <c r="H63" s="24">
        <f t="shared" si="7"/>
        <v>22.029530704021454</v>
      </c>
      <c r="I63" s="24">
        <f t="shared" si="6"/>
        <v>16.352600276470184</v>
      </c>
      <c r="J63" s="41"/>
      <c r="K63" s="67"/>
      <c r="L63" s="47">
        <v>44332</v>
      </c>
      <c r="M63" s="53">
        <v>62.708165314198951</v>
      </c>
      <c r="N63" s="53">
        <v>6.5139833017491102E-3</v>
      </c>
      <c r="O63" s="53">
        <v>37.285320702499298</v>
      </c>
      <c r="P63" s="50">
        <f t="shared" si="1"/>
        <v>100</v>
      </c>
      <c r="Q63" s="44"/>
      <c r="R63" s="67"/>
      <c r="S63" s="47">
        <v>44332</v>
      </c>
      <c r="T63" s="53">
        <v>8.5825138092041016</v>
      </c>
      <c r="U63" s="53">
        <v>1.9383599981665611E-2</v>
      </c>
      <c r="V63" s="53">
        <v>2.8886599466204643E-2</v>
      </c>
      <c r="W63" s="64">
        <v>5.183530330657959</v>
      </c>
      <c r="X63" s="53">
        <v>0</v>
      </c>
      <c r="Y63" s="50">
        <f t="shared" si="2"/>
        <v>13.814314339309931</v>
      </c>
      <c r="Z63" s="61">
        <f t="shared" si="3"/>
        <v>8.6307840086519718</v>
      </c>
      <c r="AB63" s="67"/>
      <c r="AC63" s="47">
        <v>44332</v>
      </c>
      <c r="AD63" s="64">
        <v>0.39727300405502319</v>
      </c>
      <c r="AE63" s="53">
        <v>0.8092920184135437</v>
      </c>
      <c r="AF63" s="53">
        <v>6.5142168998718262</v>
      </c>
      <c r="AG63" s="53">
        <v>0.49299898743629456</v>
      </c>
      <c r="AH63" s="53">
        <v>0</v>
      </c>
      <c r="AI63" s="50">
        <f t="shared" si="4"/>
        <v>8.2137809097766876</v>
      </c>
      <c r="AJ63" s="50">
        <f t="shared" si="5"/>
        <v>7.7207819223403931</v>
      </c>
    </row>
    <row r="64" spans="1:36" s="43" customFormat="1" x14ac:dyDescent="0.35">
      <c r="A64" s="67"/>
      <c r="B64" s="47">
        <v>44360</v>
      </c>
      <c r="C64" s="53">
        <v>9.0582561492919922</v>
      </c>
      <c r="D64" s="53">
        <v>0.82541960477828979</v>
      </c>
      <c r="E64" s="53">
        <v>6.8533306121826172</v>
      </c>
      <c r="F64" s="53">
        <v>5.698157787322998</v>
      </c>
      <c r="G64" s="56">
        <v>0</v>
      </c>
      <c r="H64" s="24">
        <f t="shared" si="7"/>
        <v>22.435164153575897</v>
      </c>
      <c r="I64" s="24">
        <f t="shared" si="6"/>
        <v>16.737006366252899</v>
      </c>
      <c r="J64" s="41"/>
      <c r="K64" s="67"/>
      <c r="L64" s="47">
        <v>44360</v>
      </c>
      <c r="M64" s="51">
        <v>61.944459384603498</v>
      </c>
      <c r="N64" s="51">
        <v>5.5671529909877655E-3</v>
      </c>
      <c r="O64" s="51">
        <v>38.049973462405511</v>
      </c>
      <c r="P64" s="50">
        <f t="shared" si="1"/>
        <v>100</v>
      </c>
      <c r="Q64" s="44"/>
      <c r="R64" s="67"/>
      <c r="S64" s="47">
        <v>44360</v>
      </c>
      <c r="T64" s="51">
        <v>8.6692657470703125</v>
      </c>
      <c r="U64" s="51">
        <v>1.8236599862575531E-2</v>
      </c>
      <c r="V64" s="51">
        <v>2.5757800787687302E-2</v>
      </c>
      <c r="W64" s="51">
        <v>5.18408203125</v>
      </c>
      <c r="X64" s="53">
        <v>0</v>
      </c>
      <c r="Y64" s="50">
        <f t="shared" si="2"/>
        <v>13.897342178970575</v>
      </c>
      <c r="Z64" s="61">
        <f t="shared" si="3"/>
        <v>8.7132601477205753</v>
      </c>
      <c r="AB64" s="67"/>
      <c r="AC64" s="47">
        <v>44360</v>
      </c>
      <c r="AD64" s="64">
        <v>0.3885360062122345</v>
      </c>
      <c r="AE64" s="53">
        <v>0.80718302726745605</v>
      </c>
      <c r="AF64" s="53">
        <v>6.8269758224487305</v>
      </c>
      <c r="AG64" s="53">
        <v>0.51387900114059448</v>
      </c>
      <c r="AH64" s="53">
        <v>0</v>
      </c>
      <c r="AI64" s="50">
        <f t="shared" si="4"/>
        <v>8.5365738570690155</v>
      </c>
      <c r="AJ64" s="50">
        <f t="shared" si="5"/>
        <v>8.022694855928421</v>
      </c>
    </row>
    <row r="65" spans="1:36" s="43" customFormat="1" x14ac:dyDescent="0.35">
      <c r="A65" s="67"/>
      <c r="B65" s="47">
        <v>44388</v>
      </c>
      <c r="C65" s="66">
        <v>9.2538824081420898</v>
      </c>
      <c r="D65" s="66">
        <v>1.0151666402816772</v>
      </c>
      <c r="E65" s="66">
        <v>7.7929725646972656</v>
      </c>
      <c r="F65" s="66">
        <v>5.8733439445495605</v>
      </c>
      <c r="G65" s="66">
        <v>3.4040000755339861E-3</v>
      </c>
      <c r="H65" s="24">
        <f t="shared" si="7"/>
        <v>23.938769557746127</v>
      </c>
      <c r="I65" s="24">
        <f t="shared" si="6"/>
        <v>18.062021613121033</v>
      </c>
      <c r="J65" s="41"/>
      <c r="K65" s="67"/>
      <c r="L65" s="47">
        <v>44388</v>
      </c>
      <c r="M65" s="62">
        <v>59.590442657470703</v>
      </c>
      <c r="N65" s="62">
        <v>9.6076652407646179E-3</v>
      </c>
      <c r="O65" s="62">
        <v>40.399948120117188</v>
      </c>
      <c r="P65" s="50">
        <f t="shared" si="1"/>
        <v>99.999998442828655</v>
      </c>
      <c r="Q65" s="44"/>
      <c r="R65" s="67"/>
      <c r="S65" s="47">
        <v>44388</v>
      </c>
      <c r="T65" s="65">
        <v>8.8748025894165039</v>
      </c>
      <c r="U65" s="65">
        <v>1.9577827304601669E-2</v>
      </c>
      <c r="V65" s="65">
        <v>2.6342842727899551E-2</v>
      </c>
      <c r="W65" s="65">
        <v>5.3444948196411133</v>
      </c>
      <c r="X65" s="53">
        <v>0</v>
      </c>
      <c r="Y65" s="50">
        <f t="shared" si="2"/>
        <v>14.265218079090118</v>
      </c>
      <c r="Z65" s="61">
        <f t="shared" si="3"/>
        <v>8.9207232594490051</v>
      </c>
      <c r="AB65" s="67"/>
      <c r="AC65" s="47">
        <v>44388</v>
      </c>
      <c r="AD65" s="66">
        <v>0.37904956936836243</v>
      </c>
      <c r="AE65" s="66">
        <v>0.99489784240722656</v>
      </c>
      <c r="AF65" s="66">
        <v>7.7657485008239746</v>
      </c>
      <c r="AG65" s="66">
        <v>0.52815067768096924</v>
      </c>
      <c r="AH65" s="66">
        <v>3.4040000755339861E-3</v>
      </c>
      <c r="AI65" s="50">
        <f t="shared" si="4"/>
        <v>9.6712505903560668</v>
      </c>
      <c r="AJ65" s="50">
        <f t="shared" si="5"/>
        <v>9.1396959125995636</v>
      </c>
    </row>
    <row r="66" spans="1:36" s="43" customFormat="1" x14ac:dyDescent="0.35">
      <c r="A66" s="67"/>
      <c r="B66" s="47">
        <v>44416</v>
      </c>
      <c r="C66" s="66">
        <v>9.3909521102905273</v>
      </c>
      <c r="D66" s="66">
        <v>1.0226547718048096</v>
      </c>
      <c r="E66" s="66">
        <v>7.9847474098205566</v>
      </c>
      <c r="F66" s="66">
        <v>6.0333890914916992</v>
      </c>
      <c r="G66" s="66">
        <v>3.4090001136064529E-3</v>
      </c>
      <c r="H66" s="24">
        <f t="shared" si="7"/>
        <v>24.435152383521199</v>
      </c>
      <c r="I66" s="24">
        <f t="shared" si="6"/>
        <v>18.398354291915894</v>
      </c>
      <c r="J66" s="41"/>
      <c r="K66" s="67"/>
      <c r="L66" s="47">
        <v>44416</v>
      </c>
      <c r="M66" s="63">
        <v>59.829730987548828</v>
      </c>
      <c r="N66" s="62">
        <v>8.9728059247136116E-3</v>
      </c>
      <c r="O66" s="62">
        <v>40.161296844482422</v>
      </c>
      <c r="P66" s="50">
        <f t="shared" si="1"/>
        <v>100.00000063795596</v>
      </c>
      <c r="Q66" s="44"/>
      <c r="R66" s="67"/>
      <c r="S66" s="47">
        <v>44416</v>
      </c>
      <c r="T66" s="66">
        <v>9.0498037338256836</v>
      </c>
      <c r="U66" s="66">
        <v>1.8188120797276497E-2</v>
      </c>
      <c r="V66" s="66">
        <v>2.4920148774981499E-2</v>
      </c>
      <c r="W66" s="66">
        <v>5.526573657989502</v>
      </c>
      <c r="X66" s="53">
        <v>0</v>
      </c>
      <c r="Y66" s="50">
        <f t="shared" si="2"/>
        <v>14.619485661387444</v>
      </c>
      <c r="Z66" s="61">
        <f t="shared" si="3"/>
        <v>9.0929120033979416</v>
      </c>
      <c r="AB66" s="67"/>
      <c r="AC66" s="47">
        <v>44416</v>
      </c>
      <c r="AD66" s="66">
        <v>0.34109297394752502</v>
      </c>
      <c r="AE66" s="66">
        <v>1.00395667552948</v>
      </c>
      <c r="AF66" s="66">
        <v>7.958859920501709</v>
      </c>
      <c r="AG66" s="66">
        <v>0.50615531206130981</v>
      </c>
      <c r="AH66" s="66">
        <v>3.4090001136064529E-3</v>
      </c>
      <c r="AI66" s="50">
        <f t="shared" si="4"/>
        <v>9.8134738821536303</v>
      </c>
      <c r="AJ66" s="50">
        <f t="shared" si="5"/>
        <v>9.303909569978714</v>
      </c>
    </row>
    <row r="67" spans="1:36" s="43" customFormat="1" x14ac:dyDescent="0.35">
      <c r="A67" s="67"/>
      <c r="B67" s="47">
        <v>44444</v>
      </c>
      <c r="C67" s="66">
        <v>9.2851028442382813</v>
      </c>
      <c r="D67" s="66">
        <v>1.0596809387207031</v>
      </c>
      <c r="E67" s="66">
        <v>7.7339415550231934</v>
      </c>
      <c r="F67" s="66">
        <v>5.9807333946228027</v>
      </c>
      <c r="G67" s="66">
        <v>2.1289999131113291E-3</v>
      </c>
      <c r="H67" s="24">
        <f t="shared" si="7"/>
        <v>24.061587732518092</v>
      </c>
      <c r="I67" s="24">
        <f t="shared" si="6"/>
        <v>18.078725337982178</v>
      </c>
      <c r="J67" s="41"/>
      <c r="K67" s="67"/>
      <c r="L67" s="47">
        <v>44444</v>
      </c>
      <c r="M67" s="66">
        <v>60.228069305419922</v>
      </c>
      <c r="N67" s="66">
        <v>6.3166543841362E-3</v>
      </c>
      <c r="O67" s="66">
        <v>39.765613555908203</v>
      </c>
      <c r="P67" s="50">
        <f t="shared" si="1"/>
        <v>99.999999515712261</v>
      </c>
      <c r="Q67" s="44"/>
      <c r="R67" s="67"/>
      <c r="S67" s="47">
        <v>44444</v>
      </c>
      <c r="T67" s="66">
        <v>8.9676523208618164</v>
      </c>
      <c r="U67" s="66">
        <v>1.3172482140362263E-2</v>
      </c>
      <c r="V67" s="66">
        <v>2.4649608880281448E-2</v>
      </c>
      <c r="W67" s="66">
        <v>5.4863553047180176</v>
      </c>
      <c r="X67" s="53">
        <v>0</v>
      </c>
      <c r="Y67" s="50">
        <f t="shared" si="2"/>
        <v>14.491829716600478</v>
      </c>
      <c r="Z67" s="61">
        <f t="shared" si="3"/>
        <v>9.0054744118824601</v>
      </c>
      <c r="AB67" s="67"/>
      <c r="AC67" s="42">
        <v>44444</v>
      </c>
      <c r="AD67" s="73">
        <v>0.31740835309028625</v>
      </c>
      <c r="AE67" s="73">
        <v>1.0461844205856323</v>
      </c>
      <c r="AF67" s="73">
        <v>7.708460807800293</v>
      </c>
      <c r="AG67" s="73">
        <v>0.4940553605556488</v>
      </c>
      <c r="AH67" s="73">
        <v>2.1289999131113291E-3</v>
      </c>
      <c r="AI67" s="74">
        <f t="shared" si="4"/>
        <v>9.5682379419449717</v>
      </c>
      <c r="AJ67" s="74">
        <f t="shared" si="5"/>
        <v>9.0720535814762115</v>
      </c>
    </row>
    <row r="68" spans="1:36" s="43" customFormat="1" x14ac:dyDescent="0.35">
      <c r="A68" s="67"/>
      <c r="B68" s="47">
        <v>44472</v>
      </c>
      <c r="C68" s="66">
        <v>9.1683549880981445</v>
      </c>
      <c r="D68" s="66">
        <v>1.0189418792724609</v>
      </c>
      <c r="E68" s="66">
        <v>7.0734472274780273</v>
      </c>
      <c r="F68" s="66">
        <v>5.8594584465026855</v>
      </c>
      <c r="G68" s="66">
        <v>2.308000111952424E-3</v>
      </c>
      <c r="H68" s="24">
        <f t="shared" si="7"/>
        <v>23.122510541463271</v>
      </c>
      <c r="I68" s="24">
        <f t="shared" si="6"/>
        <v>17.260744094848633</v>
      </c>
      <c r="J68" s="41"/>
      <c r="K68" s="67"/>
      <c r="L68" s="47">
        <v>44472</v>
      </c>
      <c r="M68" s="66">
        <v>61.700229644775391</v>
      </c>
      <c r="N68" s="66">
        <v>8.2006556913256645E-3</v>
      </c>
      <c r="O68" s="66">
        <v>38.291568756103516</v>
      </c>
      <c r="P68" s="50">
        <f t="shared" si="1"/>
        <v>99.999999056570232</v>
      </c>
      <c r="Q68" s="44"/>
      <c r="R68" s="67"/>
      <c r="S68" s="47">
        <v>44472</v>
      </c>
      <c r="T68" s="66">
        <v>8.8514671325683594</v>
      </c>
      <c r="U68" s="66">
        <v>9.1383066028356552E-3</v>
      </c>
      <c r="V68" s="66">
        <v>2.434086799621582E-2</v>
      </c>
      <c r="W68" s="66">
        <v>5.3816957473754883</v>
      </c>
      <c r="X68" s="53">
        <v>0</v>
      </c>
      <c r="Y68" s="50">
        <f t="shared" si="2"/>
        <v>14.266642054542899</v>
      </c>
      <c r="Z68" s="61">
        <f t="shared" si="3"/>
        <v>8.8849463071674109</v>
      </c>
      <c r="AB68" s="67"/>
      <c r="AC68" s="47">
        <v>44472</v>
      </c>
      <c r="AD68" s="66">
        <v>0.3168545663356781</v>
      </c>
      <c r="AE68" s="66">
        <v>1.0092085599899292</v>
      </c>
      <c r="AF68" s="66">
        <v>7.0481600761413574</v>
      </c>
      <c r="AG68" s="66">
        <v>0.47744086384773254</v>
      </c>
      <c r="AH68" s="66">
        <v>2.308000111952424E-3</v>
      </c>
      <c r="AI68" s="50">
        <f t="shared" si="4"/>
        <v>8.8539720664266497</v>
      </c>
      <c r="AJ68" s="50">
        <f t="shared" si="5"/>
        <v>8.3742232024669647</v>
      </c>
    </row>
    <row r="69" spans="1:36" x14ac:dyDescent="0.35">
      <c r="B69" s="11"/>
    </row>
    <row r="70" spans="1:36" x14ac:dyDescent="0.35">
      <c r="A70" s="38" t="s">
        <v>27</v>
      </c>
    </row>
    <row r="72" spans="1:36" x14ac:dyDescent="0.35">
      <c r="E72" s="40"/>
      <c r="G72" s="40"/>
      <c r="M72" s="39"/>
    </row>
    <row r="73" spans="1:36" x14ac:dyDescent="0.35">
      <c r="C73" s="40"/>
      <c r="D73" s="40"/>
      <c r="E73" s="39"/>
    </row>
    <row r="74" spans="1:36" x14ac:dyDescent="0.35">
      <c r="A74" s="40"/>
      <c r="B74" s="40"/>
      <c r="C74" s="40"/>
    </row>
    <row r="75" spans="1:36" x14ac:dyDescent="0.35">
      <c r="C75" s="40"/>
      <c r="E75" s="40"/>
      <c r="F75" s="40"/>
    </row>
    <row r="76" spans="1:36" x14ac:dyDescent="0.35">
      <c r="C76" s="39"/>
    </row>
    <row r="77" spans="1:36" x14ac:dyDescent="0.35">
      <c r="A77" s="40"/>
    </row>
    <row r="78" spans="1:36" x14ac:dyDescent="0.35">
      <c r="A78" s="40"/>
      <c r="C78" s="40"/>
    </row>
  </sheetData>
  <mergeCells count="24">
    <mergeCell ref="A5:I5"/>
    <mergeCell ref="K5:P5"/>
    <mergeCell ref="R5:Z5"/>
    <mergeCell ref="AB5:AJ5"/>
    <mergeCell ref="AB20:AB32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33:K45"/>
    <mergeCell ref="A59:A68"/>
    <mergeCell ref="K59:K68"/>
    <mergeCell ref="R59:R68"/>
    <mergeCell ref="AB59:AB68"/>
    <mergeCell ref="AB33:AB45"/>
    <mergeCell ref="A46:A58"/>
    <mergeCell ref="K46:K58"/>
    <mergeCell ref="R46:R58"/>
    <mergeCell ref="AB46:AB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2" t="s">
        <v>7</v>
      </c>
      <c r="B1" s="72"/>
      <c r="C1" s="72"/>
      <c r="D1" s="72"/>
      <c r="E1" s="72"/>
      <c r="F1" s="72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7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7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7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7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7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7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7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7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7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7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7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7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7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7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7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7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7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7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7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7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7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7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7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7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7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7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7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7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7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7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7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7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7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7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7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7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7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7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7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7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7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7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7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7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7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7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7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7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7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7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7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7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7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7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7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7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7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7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7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7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7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7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7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7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7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7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7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7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7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7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2" t="s">
        <v>8</v>
      </c>
      <c r="B1" s="72"/>
      <c r="C1" s="72"/>
      <c r="D1" s="72"/>
      <c r="E1" s="72"/>
      <c r="F1" s="72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7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7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7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7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7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7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7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7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7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7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7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7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7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7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7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7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7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7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7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7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7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7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7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7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7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7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7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7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7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7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7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7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7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7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7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7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7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7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7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7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7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7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7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7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7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7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7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7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7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7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7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7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7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7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7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7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7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7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7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7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7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7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7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7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7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7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7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7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7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7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2022-01-20T15:17:32Z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