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i\ECig Monitoring Team Dropbox\Monitoring E-cigarette Use Among Youth\Activity 2 - Sales Data\Data Briefs\Monthly Data Briefs\"/>
    </mc:Choice>
  </mc:AlternateContent>
  <xr:revisionPtr revIDLastSave="0" documentId="13_ncr:1_{3F0481F9-2741-4ACC-A286-CAA9CDBFF33E}" xr6:coauthVersionLast="47" xr6:coauthVersionMax="47" xr10:uidLastSave="{00000000-0000-0000-0000-000000000000}"/>
  <bookViews>
    <workbookView xWindow="-110" yWindow="-110" windowWidth="19420" windowHeight="10420" tabRatio="937" xr2:uid="{00000000-000D-0000-FFFF-FFFF00000000}"/>
  </bookViews>
  <sheets>
    <sheet name="National" sheetId="84" r:id="rId1"/>
    <sheet name="F2 old" sheetId="56" state="hidden" r:id="rId2"/>
    <sheet name="F3 old" sheetId="3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9" i="84" l="1"/>
  <c r="P70" i="84"/>
  <c r="AJ69" i="84"/>
  <c r="AJ70" i="84"/>
  <c r="AI70" i="84"/>
  <c r="Z70" i="84"/>
  <c r="Y70" i="84"/>
  <c r="I70" i="84"/>
  <c r="H70" i="84"/>
  <c r="Z69" i="84"/>
  <c r="Y69" i="84"/>
  <c r="AI69" i="84"/>
  <c r="I69" i="84"/>
  <c r="H69" i="84"/>
  <c r="P68" i="84"/>
  <c r="AJ68" i="84"/>
  <c r="AI68" i="84"/>
  <c r="Z68" i="84"/>
  <c r="Y68" i="84"/>
  <c r="I68" i="84"/>
  <c r="H68" i="84"/>
  <c r="P67" i="84"/>
  <c r="Z67" i="84"/>
  <c r="Y67" i="84"/>
  <c r="AJ67" i="84"/>
  <c r="AI67" i="84"/>
  <c r="I67" i="84"/>
  <c r="H67" i="84"/>
  <c r="AJ66" i="84"/>
  <c r="AI66" i="84"/>
  <c r="Z66" i="84"/>
  <c r="Y66" i="84"/>
  <c r="P66" i="84"/>
  <c r="I66" i="84"/>
  <c r="H66" i="84"/>
  <c r="AJ65" i="84" l="1"/>
  <c r="AI65" i="84"/>
  <c r="Z65" i="84"/>
  <c r="Y65" i="84"/>
  <c r="P65" i="84"/>
  <c r="I65" i="84"/>
  <c r="H65" i="84"/>
  <c r="Z64" i="84" l="1"/>
  <c r="Y64" i="84"/>
  <c r="AJ64" i="84"/>
  <c r="AI64" i="84"/>
  <c r="P64" i="84"/>
  <c r="I64" i="84"/>
  <c r="H64" i="84"/>
  <c r="Z62" i="84"/>
  <c r="Z63" i="84"/>
  <c r="Y62" i="84"/>
  <c r="Y63" i="84"/>
  <c r="AI7" i="84"/>
  <c r="AJ7" i="84"/>
  <c r="AJ62" i="84"/>
  <c r="AJ63" i="84"/>
  <c r="AI62" i="84"/>
  <c r="AI63" i="84"/>
  <c r="P62" i="84"/>
  <c r="P63" i="84"/>
  <c r="I62" i="84"/>
  <c r="I63" i="84"/>
  <c r="H62" i="84"/>
  <c r="H63" i="84"/>
  <c r="AI8" i="84" l="1"/>
  <c r="AI9" i="84"/>
  <c r="AI10" i="84"/>
  <c r="AI11" i="84"/>
  <c r="AI12" i="84"/>
  <c r="AI13" i="84"/>
  <c r="AI14" i="84"/>
  <c r="AI15" i="84"/>
  <c r="AI16" i="84"/>
  <c r="AI17" i="84"/>
  <c r="AI18" i="84"/>
  <c r="AI19" i="84"/>
  <c r="AI20" i="84"/>
  <c r="AI21" i="84"/>
  <c r="AI22" i="84"/>
  <c r="AI23" i="84"/>
  <c r="AI24" i="84"/>
  <c r="AI25" i="84"/>
  <c r="AI26" i="84"/>
  <c r="AI27" i="84"/>
  <c r="AI28" i="84"/>
  <c r="AI29" i="84"/>
  <c r="AI30" i="84"/>
  <c r="AI31" i="84"/>
  <c r="AI32" i="84"/>
  <c r="AI33" i="84"/>
  <c r="AI34" i="84"/>
  <c r="AI35" i="84"/>
  <c r="AI36" i="84"/>
  <c r="AI37" i="84"/>
  <c r="AI38" i="84"/>
  <c r="AI39" i="84"/>
  <c r="AI40" i="84"/>
  <c r="AI41" i="84"/>
  <c r="AI42" i="84"/>
  <c r="AI43" i="84"/>
  <c r="AI44" i="84"/>
  <c r="AI45" i="84"/>
  <c r="AI46" i="84"/>
  <c r="AI47" i="84"/>
  <c r="AI48" i="84"/>
  <c r="AI49" i="84"/>
  <c r="AI50" i="84"/>
  <c r="AI51" i="84"/>
  <c r="AI52" i="84"/>
  <c r="AI53" i="84"/>
  <c r="AI54" i="84"/>
  <c r="AI55" i="84"/>
  <c r="AI56" i="84"/>
  <c r="AI57" i="84"/>
  <c r="AI58" i="84"/>
  <c r="AI59" i="84"/>
  <c r="AI60" i="84"/>
  <c r="AI61" i="84"/>
  <c r="AJ8" i="84"/>
  <c r="AJ9" i="84"/>
  <c r="AJ10" i="84"/>
  <c r="AJ11" i="84"/>
  <c r="AJ12" i="84"/>
  <c r="AJ13" i="84"/>
  <c r="AJ14" i="84"/>
  <c r="AJ15" i="84"/>
  <c r="AJ16" i="84"/>
  <c r="AJ17" i="84"/>
  <c r="AJ18" i="84"/>
  <c r="AJ19" i="84"/>
  <c r="AJ20" i="84"/>
  <c r="AJ21" i="84"/>
  <c r="AJ22" i="84"/>
  <c r="AJ23" i="84"/>
  <c r="AJ24" i="84"/>
  <c r="AJ25" i="84"/>
  <c r="AJ26" i="84"/>
  <c r="AJ27" i="84"/>
  <c r="AJ28" i="84"/>
  <c r="AJ29" i="84"/>
  <c r="AJ30" i="84"/>
  <c r="AJ31" i="84"/>
  <c r="AJ32" i="84"/>
  <c r="AJ33" i="84"/>
  <c r="AJ34" i="84"/>
  <c r="AJ35" i="84"/>
  <c r="AJ36" i="84"/>
  <c r="AJ37" i="84"/>
  <c r="AJ38" i="84"/>
  <c r="AJ39" i="84"/>
  <c r="AJ40" i="84"/>
  <c r="AJ41" i="84"/>
  <c r="AJ42" i="84"/>
  <c r="AJ43" i="84"/>
  <c r="AJ44" i="84"/>
  <c r="AJ45" i="84"/>
  <c r="AJ46" i="84"/>
  <c r="AJ47" i="84"/>
  <c r="AJ48" i="84"/>
  <c r="AJ49" i="84"/>
  <c r="AJ50" i="84"/>
  <c r="AJ51" i="84"/>
  <c r="AJ52" i="84"/>
  <c r="AJ53" i="84"/>
  <c r="AJ54" i="84"/>
  <c r="AJ55" i="84"/>
  <c r="AJ56" i="84"/>
  <c r="AJ57" i="84"/>
  <c r="AJ58" i="84"/>
  <c r="AJ59" i="84"/>
  <c r="AJ60" i="84"/>
  <c r="AJ61" i="84"/>
  <c r="Z8" i="84"/>
  <c r="Z9" i="84"/>
  <c r="Z10" i="84"/>
  <c r="Z11" i="84"/>
  <c r="Z12" i="84"/>
  <c r="Z13" i="84"/>
  <c r="Z14" i="84"/>
  <c r="Z15" i="84"/>
  <c r="Z16" i="84"/>
  <c r="Z17" i="84"/>
  <c r="Z18" i="84"/>
  <c r="Z19" i="84"/>
  <c r="Z20" i="84"/>
  <c r="Z21" i="84"/>
  <c r="Z22" i="84"/>
  <c r="Z23" i="84"/>
  <c r="Z24" i="84"/>
  <c r="Z25" i="84"/>
  <c r="Z26" i="84"/>
  <c r="Z27" i="84"/>
  <c r="Z28" i="84"/>
  <c r="Z29" i="84"/>
  <c r="Z30" i="84"/>
  <c r="Z31" i="84"/>
  <c r="Z32" i="84"/>
  <c r="Z33" i="84"/>
  <c r="Z34" i="84"/>
  <c r="Z35" i="84"/>
  <c r="Z36" i="84"/>
  <c r="Z37" i="84"/>
  <c r="Z38" i="84"/>
  <c r="Z39" i="84"/>
  <c r="Z40" i="84"/>
  <c r="Z41" i="84"/>
  <c r="Z42" i="84"/>
  <c r="Z43" i="84"/>
  <c r="Z44" i="84"/>
  <c r="Z45" i="84"/>
  <c r="Z46" i="84"/>
  <c r="Z47" i="84"/>
  <c r="Z48" i="84"/>
  <c r="Z49" i="84"/>
  <c r="Z50" i="84"/>
  <c r="Z51" i="84"/>
  <c r="Z52" i="84"/>
  <c r="Z53" i="84"/>
  <c r="Z54" i="84"/>
  <c r="Z55" i="84"/>
  <c r="Z56" i="84"/>
  <c r="Z57" i="84"/>
  <c r="Z58" i="84"/>
  <c r="Z59" i="84"/>
  <c r="Z60" i="84"/>
  <c r="Z61" i="84"/>
  <c r="Y8" i="84"/>
  <c r="Y9" i="84"/>
  <c r="Y10" i="84"/>
  <c r="Y11" i="84"/>
  <c r="Y12" i="84"/>
  <c r="Y13" i="84"/>
  <c r="Y14" i="84"/>
  <c r="Y15" i="84"/>
  <c r="Y16" i="84"/>
  <c r="Y17" i="84"/>
  <c r="Y18" i="84"/>
  <c r="Y19" i="84"/>
  <c r="Y20" i="84"/>
  <c r="Y21" i="84"/>
  <c r="Y22" i="84"/>
  <c r="Y23" i="84"/>
  <c r="Y24" i="84"/>
  <c r="Y25" i="84"/>
  <c r="Y26" i="84"/>
  <c r="Y27" i="84"/>
  <c r="Y28" i="84"/>
  <c r="Y29" i="84"/>
  <c r="Y30" i="84"/>
  <c r="Y31" i="84"/>
  <c r="Y32" i="84"/>
  <c r="Y33" i="84"/>
  <c r="Y34" i="84"/>
  <c r="Y35" i="84"/>
  <c r="Y36" i="84"/>
  <c r="Y37" i="84"/>
  <c r="Y38" i="84"/>
  <c r="Y39" i="84"/>
  <c r="Y40" i="84"/>
  <c r="Y41" i="84"/>
  <c r="Y42" i="84"/>
  <c r="Y43" i="84"/>
  <c r="Y44" i="84"/>
  <c r="Y45" i="84"/>
  <c r="Y46" i="84"/>
  <c r="Y47" i="84"/>
  <c r="Y48" i="84"/>
  <c r="Y49" i="84"/>
  <c r="Y50" i="84"/>
  <c r="Y51" i="84"/>
  <c r="Y52" i="84"/>
  <c r="Y53" i="84"/>
  <c r="Y54" i="84"/>
  <c r="Y55" i="84"/>
  <c r="Y56" i="84"/>
  <c r="Y57" i="84"/>
  <c r="Y58" i="84"/>
  <c r="Y59" i="84"/>
  <c r="Y60" i="84"/>
  <c r="Y61" i="84"/>
  <c r="Z7" i="84"/>
  <c r="Y7" i="84"/>
  <c r="P8" i="84"/>
  <c r="P9" i="84"/>
  <c r="P10" i="84"/>
  <c r="P11" i="84"/>
  <c r="P12" i="84"/>
  <c r="P13" i="84"/>
  <c r="P14" i="84"/>
  <c r="P15" i="84"/>
  <c r="P16" i="84"/>
  <c r="P17" i="84"/>
  <c r="P18" i="84"/>
  <c r="P19" i="84"/>
  <c r="P20" i="84"/>
  <c r="P21" i="84"/>
  <c r="P22" i="84"/>
  <c r="P23" i="84"/>
  <c r="P24" i="84"/>
  <c r="P25" i="84"/>
  <c r="P26" i="84"/>
  <c r="P27" i="84"/>
  <c r="P28" i="84"/>
  <c r="P29" i="84"/>
  <c r="P30" i="84"/>
  <c r="P31" i="84"/>
  <c r="P32" i="84"/>
  <c r="P33" i="84"/>
  <c r="P34" i="84"/>
  <c r="P35" i="84"/>
  <c r="P36" i="84"/>
  <c r="P37" i="84"/>
  <c r="P38" i="84"/>
  <c r="P39" i="84"/>
  <c r="P40" i="84"/>
  <c r="P41" i="84"/>
  <c r="P42" i="84"/>
  <c r="P43" i="84"/>
  <c r="P44" i="84"/>
  <c r="P45" i="84"/>
  <c r="P46" i="84"/>
  <c r="P47" i="84"/>
  <c r="P48" i="84"/>
  <c r="P49" i="84"/>
  <c r="P50" i="84"/>
  <c r="P51" i="84"/>
  <c r="P52" i="84"/>
  <c r="P53" i="84"/>
  <c r="P54" i="84"/>
  <c r="P55" i="84"/>
  <c r="P56" i="84"/>
  <c r="P57" i="84"/>
  <c r="P58" i="84"/>
  <c r="P59" i="84"/>
  <c r="P60" i="84"/>
  <c r="P61" i="84"/>
  <c r="P7" i="84"/>
  <c r="H61" i="84"/>
  <c r="I8" i="84"/>
  <c r="I9" i="84"/>
  <c r="I10" i="84"/>
  <c r="I11" i="84"/>
  <c r="I12" i="84"/>
  <c r="I13" i="84"/>
  <c r="I14" i="84"/>
  <c r="I15" i="84"/>
  <c r="I16" i="84"/>
  <c r="I17" i="84"/>
  <c r="I18" i="84"/>
  <c r="I19" i="84"/>
  <c r="I20" i="84"/>
  <c r="I21" i="84"/>
  <c r="I22" i="84"/>
  <c r="I23" i="84"/>
  <c r="I24" i="84"/>
  <c r="I25" i="84"/>
  <c r="I26" i="84"/>
  <c r="I27" i="84"/>
  <c r="I28" i="84"/>
  <c r="I29" i="84"/>
  <c r="I30" i="84"/>
  <c r="I31" i="84"/>
  <c r="I32" i="84"/>
  <c r="I33" i="84"/>
  <c r="I34" i="84"/>
  <c r="I35" i="84"/>
  <c r="I36" i="84"/>
  <c r="I37" i="84"/>
  <c r="I38" i="84"/>
  <c r="I39" i="84"/>
  <c r="I40" i="84"/>
  <c r="I41" i="84"/>
  <c r="I42" i="84"/>
  <c r="I43" i="84"/>
  <c r="I44" i="84"/>
  <c r="I45" i="84"/>
  <c r="I46" i="84"/>
  <c r="I47" i="84"/>
  <c r="I48" i="84"/>
  <c r="I49" i="84"/>
  <c r="I50" i="84"/>
  <c r="I51" i="84"/>
  <c r="I52" i="84"/>
  <c r="I53" i="84"/>
  <c r="I54" i="84"/>
  <c r="I55" i="84"/>
  <c r="I56" i="84"/>
  <c r="I57" i="84"/>
  <c r="I58" i="84"/>
  <c r="I59" i="84"/>
  <c r="I60" i="84"/>
  <c r="I61" i="84"/>
  <c r="H8" i="84"/>
  <c r="H9" i="84"/>
  <c r="H10" i="84"/>
  <c r="H11" i="84"/>
  <c r="H12" i="84"/>
  <c r="H13" i="84"/>
  <c r="H14" i="84"/>
  <c r="H15" i="84"/>
  <c r="H16" i="84"/>
  <c r="H17" i="84"/>
  <c r="H18" i="84"/>
  <c r="H19" i="84"/>
  <c r="H20" i="84"/>
  <c r="H21" i="84"/>
  <c r="H22" i="84"/>
  <c r="H23" i="84"/>
  <c r="H24" i="84"/>
  <c r="H25" i="84"/>
  <c r="H26" i="84"/>
  <c r="H27" i="84"/>
  <c r="H28" i="84"/>
  <c r="H29" i="84"/>
  <c r="H30" i="84"/>
  <c r="H31" i="84"/>
  <c r="H32" i="84"/>
  <c r="H33" i="84"/>
  <c r="H34" i="84"/>
  <c r="H35" i="84"/>
  <c r="H36" i="84"/>
  <c r="H37" i="84"/>
  <c r="H38" i="84"/>
  <c r="H39" i="84"/>
  <c r="H40" i="84"/>
  <c r="H41" i="84"/>
  <c r="H42" i="84"/>
  <c r="H43" i="84"/>
  <c r="H44" i="84"/>
  <c r="H45" i="84"/>
  <c r="H46" i="84"/>
  <c r="H47" i="84"/>
  <c r="H48" i="84"/>
  <c r="H49" i="84"/>
  <c r="H50" i="84"/>
  <c r="H51" i="84"/>
  <c r="H52" i="84"/>
  <c r="H53" i="84"/>
  <c r="H54" i="84"/>
  <c r="H55" i="84"/>
  <c r="H56" i="84"/>
  <c r="H57" i="84"/>
  <c r="H58" i="84"/>
  <c r="H59" i="84"/>
  <c r="H60" i="84"/>
  <c r="I7" i="84"/>
  <c r="H7" i="84"/>
  <c r="F77" i="56"/>
  <c r="E77" i="56"/>
  <c r="D77" i="56"/>
  <c r="C77" i="56"/>
  <c r="H74" i="56"/>
  <c r="F77" i="33"/>
  <c r="E77" i="33"/>
  <c r="D77" i="33"/>
  <c r="C77" i="33"/>
  <c r="C79" i="33" s="1"/>
</calcChain>
</file>

<file path=xl/sharedStrings.xml><?xml version="1.0" encoding="utf-8"?>
<sst xmlns="http://schemas.openxmlformats.org/spreadsheetml/2006/main" count="123" uniqueCount="36">
  <si>
    <t>Tobacco-Flavored</t>
  </si>
  <si>
    <t>Mint</t>
  </si>
  <si>
    <t>Menthol</t>
  </si>
  <si>
    <t>All Other Flavors*</t>
  </si>
  <si>
    <t>Rechargeable</t>
  </si>
  <si>
    <t>Disposable</t>
  </si>
  <si>
    <t>E-liquid</t>
  </si>
  <si>
    <t>Figure 2. National E-Cigarette Dollar Sales by Product Types, 2014-2019</t>
  </si>
  <si>
    <t>National E-Cigarette Unit Sales by Flavor, 2014-2019</t>
  </si>
  <si>
    <t>Unknown</t>
  </si>
  <si>
    <t>Oct</t>
  </si>
  <si>
    <t>May</t>
  </si>
  <si>
    <t>Jul</t>
  </si>
  <si>
    <t>Sep</t>
  </si>
  <si>
    <t>Nov</t>
  </si>
  <si>
    <t>Jan</t>
  </si>
  <si>
    <t>Feb</t>
  </si>
  <si>
    <t>Mar</t>
  </si>
  <si>
    <t>Apr</t>
  </si>
  <si>
    <t>Jun</t>
  </si>
  <si>
    <t>Aug</t>
  </si>
  <si>
    <t>Dec</t>
  </si>
  <si>
    <t xml:space="preserve">End of 4-week </t>
  </si>
  <si>
    <t>E-Liquid</t>
  </si>
  <si>
    <t>Disposable Devices</t>
  </si>
  <si>
    <t>Not Available/
Applicable</t>
  </si>
  <si>
    <t>All Other Flavors</t>
  </si>
  <si>
    <t>Note: Cells have been formatted to display numbers to the hundredths place. Unrounded numbers are included in each cell and can be accessed by selecting a cell or reformatting all cells.</t>
  </si>
  <si>
    <t>Prefilled Cartridges</t>
  </si>
  <si>
    <t>Total</t>
  </si>
  <si>
    <t>Total All</t>
  </si>
  <si>
    <t>Total Flavors</t>
  </si>
  <si>
    <t>Figure 1. National E-Cigarette Unit Sales (in millions) by Flavor, 4 Week Estimates 1/2017 –11/2021</t>
  </si>
  <si>
    <t>Figure 2. National E-Cigarette Unit Sales (% total unit sales) by Product Type, 4 Week Estimates 1/2017 – 11/2021</t>
  </si>
  <si>
    <t>Figure 3. National Prefilled Cartridges E-Cigarette Unit Sales (in millions) by Flavor, 4 Week Estimates 1/2017 – 11/2021</t>
  </si>
  <si>
    <t>Figure 3. National Disposable Devices E-Cigarette Unit Sales (in millions) by Flavor, 4 Week Estimates 1/2017 – 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</si>
</sst>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;@"/>
    <numFmt numFmtId="165" formatCode="0.0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5DCD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</cellStyleXfs>
  <cellXfs count="65">
    <xf numFmtId="0" fontId="0" fillId="0" borderId="0" xfId="0"/>
    <xf numFmtId="164" fontId="2" fillId="3" borderId="1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0" fillId="0" borderId="1" xfId="0" applyBorder="1"/>
    <xf numFmtId="164" fontId="2" fillId="3" borderId="2" xfId="0" applyNumberFormat="1" applyFont="1" applyFill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/>
    <xf numFmtId="0" fontId="4" fillId="0" borderId="1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164" fontId="3" fillId="2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/>
    <xf numFmtId="0" fontId="4" fillId="0" borderId="1" xfId="0" applyFont="1" applyBorder="1"/>
    <xf numFmtId="164" fontId="2" fillId="4" borderId="1" xfId="0" applyNumberFormat="1" applyFont="1" applyFill="1" applyBorder="1" applyAlignment="1">
      <alignment horizontal="left" wrapText="1"/>
    </xf>
    <xf numFmtId="0" fontId="1" fillId="4" borderId="1" xfId="0" applyFont="1" applyFill="1" applyBorder="1"/>
    <xf numFmtId="165" fontId="0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2" fontId="4" fillId="0" borderId="1" xfId="5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/>
    <xf numFmtId="166" fontId="0" fillId="0" borderId="0" xfId="3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2" fontId="4" fillId="0" borderId="1" xfId="1" applyNumberFormat="1" applyFont="1" applyFill="1" applyBorder="1" applyAlignment="1">
      <alignment horizontal="right"/>
    </xf>
    <xf numFmtId="2" fontId="0" fillId="0" borderId="4" xfId="0" applyNumberFormat="1" applyFon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2" fontId="4" fillId="0" borderId="1" xfId="6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right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3000000}"/>
    <cellStyle name="Normal 3 3" xfId="5" xr:uid="{00000000-0005-0000-0000-000004000000}"/>
    <cellStyle name="Normal 4" xfId="6" xr:uid="{0CC534BA-F866-48E6-B773-C4FB424BFE49}"/>
    <cellStyle name="Percent" xfId="3" builtinId="5"/>
  </cellStyles>
  <dxfs count="0"/>
  <tableStyles count="0" defaultTableStyle="TableStyleMedium2" defaultPivotStyle="PivotStyleLight16"/>
  <colors>
    <mruColors>
      <color rgb="FF3333FF"/>
      <color rgb="FFF2B800"/>
      <color rgb="FFFFD757"/>
      <color rgb="FFFF5050"/>
      <color rgb="FFFFE07D"/>
      <color rgb="FFB08600"/>
      <color rgb="FFFFC000"/>
      <color rgb="FF8FD9DF"/>
      <color rgb="FFD5DCD1"/>
      <color rgb="FF2B20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55895207613288"/>
          <c:y val="0.1173430877802341"/>
          <c:w val="0.80980648449691539"/>
          <c:h val="0.61333300757618048"/>
        </c:manualLayout>
      </c:layout>
      <c:areaChart>
        <c:grouping val="stacked"/>
        <c:varyColors val="0"/>
        <c:ser>
          <c:idx val="0"/>
          <c:order val="0"/>
          <c:tx>
            <c:strRef>
              <c:f>'F2 old'!$C$2</c:f>
              <c:strCache>
                <c:ptCount val="1"/>
                <c:pt idx="0">
                  <c:v>Rechargeable</c:v>
                </c:pt>
              </c:strCache>
            </c:strRef>
          </c:tx>
          <c:spPr>
            <a:solidFill>
              <a:srgbClr val="8FD9DF"/>
            </a:solidFill>
            <a:ln>
              <a:solidFill>
                <a:srgbClr val="8FD9DF"/>
              </a:solidFill>
            </a:ln>
            <a:effectLst/>
          </c:spPr>
          <c:cat>
            <c:multiLvlStrRef>
              <c:f>'F2 old'!$A$3:$B$73</c:f>
              <c:multiLvlStrCache>
                <c:ptCount val="71"/>
                <c:lvl>
                  <c:pt idx="0">
                    <c:v>9/14</c:v>
                  </c:pt>
                  <c:pt idx="1">
                    <c:v>10/12</c:v>
                  </c:pt>
                  <c:pt idx="2">
                    <c:v>11/9</c:v>
                  </c:pt>
                  <c:pt idx="3">
                    <c:v>12/7</c:v>
                  </c:pt>
                  <c:pt idx="4">
                    <c:v>1/4</c:v>
                  </c:pt>
                  <c:pt idx="5">
                    <c:v>2/1</c:v>
                  </c:pt>
                  <c:pt idx="6">
                    <c:v>3/1</c:v>
                  </c:pt>
                  <c:pt idx="7">
                    <c:v>3/29</c:v>
                  </c:pt>
                  <c:pt idx="8">
                    <c:v>4/26</c:v>
                  </c:pt>
                  <c:pt idx="9">
                    <c:v>5/24</c:v>
                  </c:pt>
                  <c:pt idx="10">
                    <c:v>6/21</c:v>
                  </c:pt>
                  <c:pt idx="11">
                    <c:v>7/19</c:v>
                  </c:pt>
                  <c:pt idx="12">
                    <c:v>8/16</c:v>
                  </c:pt>
                  <c:pt idx="13">
                    <c:v>9/13</c:v>
                  </c:pt>
                  <c:pt idx="14">
                    <c:v>10/11</c:v>
                  </c:pt>
                  <c:pt idx="15">
                    <c:v>11/8</c:v>
                  </c:pt>
                  <c:pt idx="16">
                    <c:v>12/6</c:v>
                  </c:pt>
                  <c:pt idx="17">
                    <c:v>1/3</c:v>
                  </c:pt>
                  <c:pt idx="18">
                    <c:v>1/31</c:v>
                  </c:pt>
                  <c:pt idx="19">
                    <c:v>2/28</c:v>
                  </c:pt>
                  <c:pt idx="20">
                    <c:v>3/27</c:v>
                  </c:pt>
                  <c:pt idx="21">
                    <c:v>4/24</c:v>
                  </c:pt>
                  <c:pt idx="22">
                    <c:v>5/22</c:v>
                  </c:pt>
                  <c:pt idx="23">
                    <c:v>6/19</c:v>
                  </c:pt>
                  <c:pt idx="24">
                    <c:v>7/17</c:v>
                  </c:pt>
                  <c:pt idx="25">
                    <c:v>8/14</c:v>
                  </c:pt>
                  <c:pt idx="26">
                    <c:v>9/11</c:v>
                  </c:pt>
                  <c:pt idx="27">
                    <c:v>10/9</c:v>
                  </c:pt>
                  <c:pt idx="28">
                    <c:v>11/6</c:v>
                  </c:pt>
                  <c:pt idx="29">
                    <c:v>12/4</c:v>
                  </c:pt>
                  <c:pt idx="30">
                    <c:v>1/1</c:v>
                  </c:pt>
                  <c:pt idx="31">
                    <c:v>1/29</c:v>
                  </c:pt>
                  <c:pt idx="32">
                    <c:v>2/26</c:v>
                  </c:pt>
                  <c:pt idx="33">
                    <c:v>3/26</c:v>
                  </c:pt>
                  <c:pt idx="34">
                    <c:v>4/23</c:v>
                  </c:pt>
                  <c:pt idx="35">
                    <c:v>5/21</c:v>
                  </c:pt>
                  <c:pt idx="36">
                    <c:v>6/18</c:v>
                  </c:pt>
                  <c:pt idx="37">
                    <c:v>7/16</c:v>
                  </c:pt>
                  <c:pt idx="38">
                    <c:v>8/13</c:v>
                  </c:pt>
                  <c:pt idx="39">
                    <c:v>9/10</c:v>
                  </c:pt>
                  <c:pt idx="40">
                    <c:v>10/8</c:v>
                  </c:pt>
                  <c:pt idx="41">
                    <c:v>11/5</c:v>
                  </c:pt>
                  <c:pt idx="42">
                    <c:v>12/3</c:v>
                  </c:pt>
                  <c:pt idx="43">
                    <c:v>12/31</c:v>
                  </c:pt>
                  <c:pt idx="44">
                    <c:v>1/28</c:v>
                  </c:pt>
                  <c:pt idx="45">
                    <c:v>2/25</c:v>
                  </c:pt>
                  <c:pt idx="46">
                    <c:v>3/25</c:v>
                  </c:pt>
                  <c:pt idx="47">
                    <c:v>4/22</c:v>
                  </c:pt>
                  <c:pt idx="48">
                    <c:v>5/20</c:v>
                  </c:pt>
                  <c:pt idx="49">
                    <c:v>6/17</c:v>
                  </c:pt>
                  <c:pt idx="50">
                    <c:v>7/15</c:v>
                  </c:pt>
                  <c:pt idx="51">
                    <c:v>8/12</c:v>
                  </c:pt>
                  <c:pt idx="52">
                    <c:v>9/9</c:v>
                  </c:pt>
                  <c:pt idx="53">
                    <c:v>10/7</c:v>
                  </c:pt>
                  <c:pt idx="54">
                    <c:v>11/4</c:v>
                  </c:pt>
                  <c:pt idx="55">
                    <c:v>12/2</c:v>
                  </c:pt>
                  <c:pt idx="56">
                    <c:v>12/30</c:v>
                  </c:pt>
                  <c:pt idx="57">
                    <c:v>1/27</c:v>
                  </c:pt>
                  <c:pt idx="58">
                    <c:v>2/24</c:v>
                  </c:pt>
                  <c:pt idx="59">
                    <c:v>3/24</c:v>
                  </c:pt>
                  <c:pt idx="60">
                    <c:v>4/21</c:v>
                  </c:pt>
                  <c:pt idx="61">
                    <c:v>5/19</c:v>
                  </c:pt>
                  <c:pt idx="62">
                    <c:v>6/16</c:v>
                  </c:pt>
                  <c:pt idx="63">
                    <c:v>7/14</c:v>
                  </c:pt>
                  <c:pt idx="64">
                    <c:v>8/11</c:v>
                  </c:pt>
                  <c:pt idx="65">
                    <c:v>9/8</c:v>
                  </c:pt>
                  <c:pt idx="66">
                    <c:v>10/6</c:v>
                  </c:pt>
                  <c:pt idx="67">
                    <c:v>11/3</c:v>
                  </c:pt>
                  <c:pt idx="68">
                    <c:v>12/1</c:v>
                  </c:pt>
                  <c:pt idx="69">
                    <c:v>12/29</c:v>
                  </c:pt>
                  <c:pt idx="70">
                    <c:v>1/26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'F2 old'!$C$3:$C$73</c:f>
              <c:numCache>
                <c:formatCode>General</c:formatCode>
                <c:ptCount val="71"/>
                <c:pt idx="0">
                  <c:v>18640.064453125</c:v>
                </c:pt>
                <c:pt idx="1">
                  <c:v>17792.267578125</c:v>
                </c:pt>
                <c:pt idx="2">
                  <c:v>16999.7578125</c:v>
                </c:pt>
                <c:pt idx="3">
                  <c:v>18616.1328125</c:v>
                </c:pt>
                <c:pt idx="4">
                  <c:v>20965.984375</c:v>
                </c:pt>
                <c:pt idx="5">
                  <c:v>19361.814453125</c:v>
                </c:pt>
                <c:pt idx="6">
                  <c:v>18927.658203125</c:v>
                </c:pt>
                <c:pt idx="7">
                  <c:v>17426.884765625</c:v>
                </c:pt>
                <c:pt idx="8">
                  <c:v>16838.669921875</c:v>
                </c:pt>
                <c:pt idx="9">
                  <c:v>16068.3564453125</c:v>
                </c:pt>
                <c:pt idx="10">
                  <c:v>15006.08203125</c:v>
                </c:pt>
                <c:pt idx="11">
                  <c:v>14639.1181640625</c:v>
                </c:pt>
                <c:pt idx="12">
                  <c:v>14104.1455078125</c:v>
                </c:pt>
                <c:pt idx="13">
                  <c:v>14015.7822265625</c:v>
                </c:pt>
                <c:pt idx="14">
                  <c:v>14065.56640625</c:v>
                </c:pt>
                <c:pt idx="15">
                  <c:v>14401.322265625</c:v>
                </c:pt>
                <c:pt idx="16">
                  <c:v>15071.1962890625</c:v>
                </c:pt>
                <c:pt idx="17">
                  <c:v>15871.1572265625</c:v>
                </c:pt>
                <c:pt idx="18">
                  <c:v>15704.3212890625</c:v>
                </c:pt>
                <c:pt idx="19">
                  <c:v>16699.09375</c:v>
                </c:pt>
                <c:pt idx="20">
                  <c:v>16016.4130859375</c:v>
                </c:pt>
                <c:pt idx="21">
                  <c:v>16227.625</c:v>
                </c:pt>
                <c:pt idx="22">
                  <c:v>15562.271484375</c:v>
                </c:pt>
                <c:pt idx="23">
                  <c:v>13382.73828125</c:v>
                </c:pt>
                <c:pt idx="24">
                  <c:v>11926.986328125</c:v>
                </c:pt>
                <c:pt idx="25">
                  <c:v>10945.53515625</c:v>
                </c:pt>
                <c:pt idx="26">
                  <c:v>10416.6728515625</c:v>
                </c:pt>
                <c:pt idx="27">
                  <c:v>10328.62109375</c:v>
                </c:pt>
                <c:pt idx="28">
                  <c:v>10531.017578125</c:v>
                </c:pt>
                <c:pt idx="29">
                  <c:v>11533.310546875</c:v>
                </c:pt>
                <c:pt idx="30">
                  <c:v>11235.9482421875</c:v>
                </c:pt>
                <c:pt idx="31">
                  <c:v>11479.6826171875</c:v>
                </c:pt>
                <c:pt idx="32">
                  <c:v>12081.90234375</c:v>
                </c:pt>
                <c:pt idx="33">
                  <c:v>13364.20703125</c:v>
                </c:pt>
                <c:pt idx="34">
                  <c:v>12445.671875</c:v>
                </c:pt>
                <c:pt idx="35">
                  <c:v>13273.8134765625</c:v>
                </c:pt>
                <c:pt idx="36">
                  <c:v>12960.0029296875</c:v>
                </c:pt>
                <c:pt idx="37">
                  <c:v>15134.251953125</c:v>
                </c:pt>
                <c:pt idx="38">
                  <c:v>15877.408203125</c:v>
                </c:pt>
                <c:pt idx="39">
                  <c:v>13884.220703125</c:v>
                </c:pt>
                <c:pt idx="40">
                  <c:v>15330.66015625</c:v>
                </c:pt>
                <c:pt idx="41">
                  <c:v>16897.32421875</c:v>
                </c:pt>
                <c:pt idx="42">
                  <c:v>19644.23828125</c:v>
                </c:pt>
                <c:pt idx="43">
                  <c:v>23088.5625</c:v>
                </c:pt>
                <c:pt idx="44">
                  <c:v>25720.6796875</c:v>
                </c:pt>
                <c:pt idx="45">
                  <c:v>27638.140625</c:v>
                </c:pt>
                <c:pt idx="46">
                  <c:v>32215.50390625</c:v>
                </c:pt>
                <c:pt idx="47">
                  <c:v>32959.5390625</c:v>
                </c:pt>
                <c:pt idx="48">
                  <c:v>28898.447265625</c:v>
                </c:pt>
                <c:pt idx="49">
                  <c:v>28936.623046875</c:v>
                </c:pt>
                <c:pt idx="50">
                  <c:v>29942.43359375</c:v>
                </c:pt>
                <c:pt idx="51">
                  <c:v>28295.875</c:v>
                </c:pt>
                <c:pt idx="52">
                  <c:v>30472.306640625</c:v>
                </c:pt>
                <c:pt idx="53">
                  <c:v>31331.83203125</c:v>
                </c:pt>
                <c:pt idx="54">
                  <c:v>31508.74609375</c:v>
                </c:pt>
                <c:pt idx="55">
                  <c:v>32250.482421875</c:v>
                </c:pt>
                <c:pt idx="56">
                  <c:v>30643.70703125</c:v>
                </c:pt>
                <c:pt idx="57">
                  <c:v>29777.125</c:v>
                </c:pt>
                <c:pt idx="58">
                  <c:v>27706.765625</c:v>
                </c:pt>
                <c:pt idx="59">
                  <c:v>30954.345703125</c:v>
                </c:pt>
                <c:pt idx="60">
                  <c:v>31368.43359375</c:v>
                </c:pt>
                <c:pt idx="61">
                  <c:v>31274.126953125</c:v>
                </c:pt>
                <c:pt idx="62">
                  <c:v>32170.451171875</c:v>
                </c:pt>
                <c:pt idx="63">
                  <c:v>30770.287109375</c:v>
                </c:pt>
                <c:pt idx="64">
                  <c:v>30297.5078125</c:v>
                </c:pt>
                <c:pt idx="65">
                  <c:v>24929.029296875</c:v>
                </c:pt>
                <c:pt idx="66">
                  <c:v>17462.255859375</c:v>
                </c:pt>
                <c:pt idx="67">
                  <c:v>15049.873046875</c:v>
                </c:pt>
                <c:pt idx="68">
                  <c:v>14110.7607421875</c:v>
                </c:pt>
                <c:pt idx="69">
                  <c:v>13514.4267578125</c:v>
                </c:pt>
                <c:pt idx="70">
                  <c:v>11339.2607421875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9-4C9D-A789-C28211EE0B70}"/>
            </c:ext>
          </c:extLst>
        </c:ser>
        <c:ser>
          <c:idx val="1"/>
          <c:order val="1"/>
          <c:tx>
            <c:strRef>
              <c:f>'F2 old'!$D$2</c:f>
              <c:strCache>
                <c:ptCount val="1"/>
                <c:pt idx="0">
                  <c:v>Disposable</c:v>
                </c:pt>
              </c:strCache>
            </c:strRef>
          </c:tx>
          <c:spPr>
            <a:solidFill>
              <a:srgbClr val="0074B5"/>
            </a:solidFill>
            <a:ln>
              <a:solidFill>
                <a:srgbClr val="3697DB"/>
              </a:solidFill>
            </a:ln>
            <a:effectLst/>
          </c:spPr>
          <c:cat>
            <c:multiLvlStrRef>
              <c:f>'F2 old'!$A$3:$B$73</c:f>
              <c:multiLvlStrCache>
                <c:ptCount val="71"/>
                <c:lvl>
                  <c:pt idx="0">
                    <c:v>9/14</c:v>
                  </c:pt>
                  <c:pt idx="1">
                    <c:v>10/12</c:v>
                  </c:pt>
                  <c:pt idx="2">
                    <c:v>11/9</c:v>
                  </c:pt>
                  <c:pt idx="3">
                    <c:v>12/7</c:v>
                  </c:pt>
                  <c:pt idx="4">
                    <c:v>1/4</c:v>
                  </c:pt>
                  <c:pt idx="5">
                    <c:v>2/1</c:v>
                  </c:pt>
                  <c:pt idx="6">
                    <c:v>3/1</c:v>
                  </c:pt>
                  <c:pt idx="7">
                    <c:v>3/29</c:v>
                  </c:pt>
                  <c:pt idx="8">
                    <c:v>4/26</c:v>
                  </c:pt>
                  <c:pt idx="9">
                    <c:v>5/24</c:v>
                  </c:pt>
                  <c:pt idx="10">
                    <c:v>6/21</c:v>
                  </c:pt>
                  <c:pt idx="11">
                    <c:v>7/19</c:v>
                  </c:pt>
                  <c:pt idx="12">
                    <c:v>8/16</c:v>
                  </c:pt>
                  <c:pt idx="13">
                    <c:v>9/13</c:v>
                  </c:pt>
                  <c:pt idx="14">
                    <c:v>10/11</c:v>
                  </c:pt>
                  <c:pt idx="15">
                    <c:v>11/8</c:v>
                  </c:pt>
                  <c:pt idx="16">
                    <c:v>12/6</c:v>
                  </c:pt>
                  <c:pt idx="17">
                    <c:v>1/3</c:v>
                  </c:pt>
                  <c:pt idx="18">
                    <c:v>1/31</c:v>
                  </c:pt>
                  <c:pt idx="19">
                    <c:v>2/28</c:v>
                  </c:pt>
                  <c:pt idx="20">
                    <c:v>3/27</c:v>
                  </c:pt>
                  <c:pt idx="21">
                    <c:v>4/24</c:v>
                  </c:pt>
                  <c:pt idx="22">
                    <c:v>5/22</c:v>
                  </c:pt>
                  <c:pt idx="23">
                    <c:v>6/19</c:v>
                  </c:pt>
                  <c:pt idx="24">
                    <c:v>7/17</c:v>
                  </c:pt>
                  <c:pt idx="25">
                    <c:v>8/14</c:v>
                  </c:pt>
                  <c:pt idx="26">
                    <c:v>9/11</c:v>
                  </c:pt>
                  <c:pt idx="27">
                    <c:v>10/9</c:v>
                  </c:pt>
                  <c:pt idx="28">
                    <c:v>11/6</c:v>
                  </c:pt>
                  <c:pt idx="29">
                    <c:v>12/4</c:v>
                  </c:pt>
                  <c:pt idx="30">
                    <c:v>1/1</c:v>
                  </c:pt>
                  <c:pt idx="31">
                    <c:v>1/29</c:v>
                  </c:pt>
                  <c:pt idx="32">
                    <c:v>2/26</c:v>
                  </c:pt>
                  <c:pt idx="33">
                    <c:v>3/26</c:v>
                  </c:pt>
                  <c:pt idx="34">
                    <c:v>4/23</c:v>
                  </c:pt>
                  <c:pt idx="35">
                    <c:v>5/21</c:v>
                  </c:pt>
                  <c:pt idx="36">
                    <c:v>6/18</c:v>
                  </c:pt>
                  <c:pt idx="37">
                    <c:v>7/16</c:v>
                  </c:pt>
                  <c:pt idx="38">
                    <c:v>8/13</c:v>
                  </c:pt>
                  <c:pt idx="39">
                    <c:v>9/10</c:v>
                  </c:pt>
                  <c:pt idx="40">
                    <c:v>10/8</c:v>
                  </c:pt>
                  <c:pt idx="41">
                    <c:v>11/5</c:v>
                  </c:pt>
                  <c:pt idx="42">
                    <c:v>12/3</c:v>
                  </c:pt>
                  <c:pt idx="43">
                    <c:v>12/31</c:v>
                  </c:pt>
                  <c:pt idx="44">
                    <c:v>1/28</c:v>
                  </c:pt>
                  <c:pt idx="45">
                    <c:v>2/25</c:v>
                  </c:pt>
                  <c:pt idx="46">
                    <c:v>3/25</c:v>
                  </c:pt>
                  <c:pt idx="47">
                    <c:v>4/22</c:v>
                  </c:pt>
                  <c:pt idx="48">
                    <c:v>5/20</c:v>
                  </c:pt>
                  <c:pt idx="49">
                    <c:v>6/17</c:v>
                  </c:pt>
                  <c:pt idx="50">
                    <c:v>7/15</c:v>
                  </c:pt>
                  <c:pt idx="51">
                    <c:v>8/12</c:v>
                  </c:pt>
                  <c:pt idx="52">
                    <c:v>9/9</c:v>
                  </c:pt>
                  <c:pt idx="53">
                    <c:v>10/7</c:v>
                  </c:pt>
                  <c:pt idx="54">
                    <c:v>11/4</c:v>
                  </c:pt>
                  <c:pt idx="55">
                    <c:v>12/2</c:v>
                  </c:pt>
                  <c:pt idx="56">
                    <c:v>12/30</c:v>
                  </c:pt>
                  <c:pt idx="57">
                    <c:v>1/27</c:v>
                  </c:pt>
                  <c:pt idx="58">
                    <c:v>2/24</c:v>
                  </c:pt>
                  <c:pt idx="59">
                    <c:v>3/24</c:v>
                  </c:pt>
                  <c:pt idx="60">
                    <c:v>4/21</c:v>
                  </c:pt>
                  <c:pt idx="61">
                    <c:v>5/19</c:v>
                  </c:pt>
                  <c:pt idx="62">
                    <c:v>6/16</c:v>
                  </c:pt>
                  <c:pt idx="63">
                    <c:v>7/14</c:v>
                  </c:pt>
                  <c:pt idx="64">
                    <c:v>8/11</c:v>
                  </c:pt>
                  <c:pt idx="65">
                    <c:v>9/8</c:v>
                  </c:pt>
                  <c:pt idx="66">
                    <c:v>10/6</c:v>
                  </c:pt>
                  <c:pt idx="67">
                    <c:v>11/3</c:v>
                  </c:pt>
                  <c:pt idx="68">
                    <c:v>12/1</c:v>
                  </c:pt>
                  <c:pt idx="69">
                    <c:v>12/29</c:v>
                  </c:pt>
                  <c:pt idx="70">
                    <c:v>1/26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'F2 old'!$D$3:$D$73</c:f>
              <c:numCache>
                <c:formatCode>General</c:formatCode>
                <c:ptCount val="71"/>
                <c:pt idx="0">
                  <c:v>40805.87109375</c:v>
                </c:pt>
                <c:pt idx="1">
                  <c:v>48415.5234375</c:v>
                </c:pt>
                <c:pt idx="2">
                  <c:v>46178.96484375</c:v>
                </c:pt>
                <c:pt idx="3">
                  <c:v>43682.4921875</c:v>
                </c:pt>
                <c:pt idx="4">
                  <c:v>43628.953125</c:v>
                </c:pt>
                <c:pt idx="5">
                  <c:v>43989.44921875</c:v>
                </c:pt>
                <c:pt idx="6">
                  <c:v>45659.06640625</c:v>
                </c:pt>
                <c:pt idx="7">
                  <c:v>45954.44921875</c:v>
                </c:pt>
                <c:pt idx="8">
                  <c:v>48469.78125</c:v>
                </c:pt>
                <c:pt idx="9">
                  <c:v>46920.54296875</c:v>
                </c:pt>
                <c:pt idx="10">
                  <c:v>42725.78125</c:v>
                </c:pt>
                <c:pt idx="11">
                  <c:v>42893.85546875</c:v>
                </c:pt>
                <c:pt idx="12">
                  <c:v>41470.19140625</c:v>
                </c:pt>
                <c:pt idx="13">
                  <c:v>40827.98046875</c:v>
                </c:pt>
                <c:pt idx="14">
                  <c:v>41518.53515625</c:v>
                </c:pt>
                <c:pt idx="15">
                  <c:v>42693.26171875</c:v>
                </c:pt>
                <c:pt idx="16">
                  <c:v>43522.0390625</c:v>
                </c:pt>
                <c:pt idx="17">
                  <c:v>42895.11328125</c:v>
                </c:pt>
                <c:pt idx="18">
                  <c:v>42913.45703125</c:v>
                </c:pt>
                <c:pt idx="19">
                  <c:v>45390.61328125</c:v>
                </c:pt>
                <c:pt idx="20">
                  <c:v>46078.984375</c:v>
                </c:pt>
                <c:pt idx="21">
                  <c:v>47799.93359375</c:v>
                </c:pt>
                <c:pt idx="22">
                  <c:v>50229.01171875</c:v>
                </c:pt>
                <c:pt idx="23">
                  <c:v>51337.83203125</c:v>
                </c:pt>
                <c:pt idx="24">
                  <c:v>52470.0234375</c:v>
                </c:pt>
                <c:pt idx="25">
                  <c:v>54471.25</c:v>
                </c:pt>
                <c:pt idx="26">
                  <c:v>55465.94140625</c:v>
                </c:pt>
                <c:pt idx="27">
                  <c:v>56047.07421875</c:v>
                </c:pt>
                <c:pt idx="28">
                  <c:v>55944.390625</c:v>
                </c:pt>
                <c:pt idx="29">
                  <c:v>55786.40234375</c:v>
                </c:pt>
                <c:pt idx="30">
                  <c:v>54923.796875</c:v>
                </c:pt>
                <c:pt idx="31">
                  <c:v>55909.2421875</c:v>
                </c:pt>
                <c:pt idx="32">
                  <c:v>57875.640625</c:v>
                </c:pt>
                <c:pt idx="33">
                  <c:v>60389.28125</c:v>
                </c:pt>
                <c:pt idx="34">
                  <c:v>61035.2109375</c:v>
                </c:pt>
                <c:pt idx="35">
                  <c:v>63521.54296875</c:v>
                </c:pt>
                <c:pt idx="36">
                  <c:v>64822.16796875</c:v>
                </c:pt>
                <c:pt idx="37">
                  <c:v>66893.6640625</c:v>
                </c:pt>
                <c:pt idx="38">
                  <c:v>68925.9609375</c:v>
                </c:pt>
                <c:pt idx="39">
                  <c:v>70882.3359375</c:v>
                </c:pt>
                <c:pt idx="40">
                  <c:v>71844.28125</c:v>
                </c:pt>
                <c:pt idx="41">
                  <c:v>73756.6015625</c:v>
                </c:pt>
                <c:pt idx="42">
                  <c:v>78793.6171875</c:v>
                </c:pt>
                <c:pt idx="43">
                  <c:v>82868.0078125</c:v>
                </c:pt>
                <c:pt idx="44">
                  <c:v>84403.84375</c:v>
                </c:pt>
                <c:pt idx="45">
                  <c:v>88132.171875</c:v>
                </c:pt>
                <c:pt idx="46">
                  <c:v>96980.203125</c:v>
                </c:pt>
                <c:pt idx="47">
                  <c:v>110035.78125</c:v>
                </c:pt>
                <c:pt idx="48">
                  <c:v>133582.890625</c:v>
                </c:pt>
                <c:pt idx="49">
                  <c:v>155848</c:v>
                </c:pt>
                <c:pt idx="50">
                  <c:v>172266.515625</c:v>
                </c:pt>
                <c:pt idx="51">
                  <c:v>188126.09375</c:v>
                </c:pt>
                <c:pt idx="52">
                  <c:v>204947.390625</c:v>
                </c:pt>
                <c:pt idx="53">
                  <c:v>224672.5</c:v>
                </c:pt>
                <c:pt idx="54">
                  <c:v>243941.359375</c:v>
                </c:pt>
                <c:pt idx="55">
                  <c:v>259492.109375</c:v>
                </c:pt>
                <c:pt idx="56">
                  <c:v>257501.265625</c:v>
                </c:pt>
                <c:pt idx="57">
                  <c:v>255667.09375</c:v>
                </c:pt>
                <c:pt idx="58">
                  <c:v>261916.984375</c:v>
                </c:pt>
                <c:pt idx="59">
                  <c:v>275538.59375</c:v>
                </c:pt>
                <c:pt idx="60">
                  <c:v>296392.0625</c:v>
                </c:pt>
                <c:pt idx="61">
                  <c:v>315529.21875</c:v>
                </c:pt>
                <c:pt idx="62">
                  <c:v>334507.125</c:v>
                </c:pt>
                <c:pt idx="63">
                  <c:v>351999.8125</c:v>
                </c:pt>
                <c:pt idx="64">
                  <c:v>366866.78125</c:v>
                </c:pt>
                <c:pt idx="65">
                  <c:v>357515.875</c:v>
                </c:pt>
                <c:pt idx="66">
                  <c:v>317779.34375</c:v>
                </c:pt>
                <c:pt idx="67">
                  <c:v>317201.15625</c:v>
                </c:pt>
                <c:pt idx="68">
                  <c:v>339893.96875</c:v>
                </c:pt>
                <c:pt idx="69">
                  <c:v>318533.8125</c:v>
                </c:pt>
                <c:pt idx="70">
                  <c:v>289407.4375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9-4C9D-A789-C28211EE0B70}"/>
            </c:ext>
          </c:extLst>
        </c:ser>
        <c:ser>
          <c:idx val="2"/>
          <c:order val="2"/>
          <c:tx>
            <c:strRef>
              <c:f>'F2 old'!$E$2</c:f>
              <c:strCache>
                <c:ptCount val="1"/>
                <c:pt idx="0">
                  <c:v>E-liquid</c:v>
                </c:pt>
              </c:strCache>
            </c:strRef>
          </c:tx>
          <c:spPr>
            <a:solidFill>
              <a:srgbClr val="F04E23"/>
            </a:solidFill>
            <a:ln>
              <a:solidFill>
                <a:srgbClr val="F04E23"/>
              </a:solidFill>
            </a:ln>
            <a:effectLst/>
          </c:spPr>
          <c:cat>
            <c:multiLvlStrRef>
              <c:f>'F2 old'!$A$3:$B$73</c:f>
              <c:multiLvlStrCache>
                <c:ptCount val="71"/>
                <c:lvl>
                  <c:pt idx="0">
                    <c:v>9/14</c:v>
                  </c:pt>
                  <c:pt idx="1">
                    <c:v>10/12</c:v>
                  </c:pt>
                  <c:pt idx="2">
                    <c:v>11/9</c:v>
                  </c:pt>
                  <c:pt idx="3">
                    <c:v>12/7</c:v>
                  </c:pt>
                  <c:pt idx="4">
                    <c:v>1/4</c:v>
                  </c:pt>
                  <c:pt idx="5">
                    <c:v>2/1</c:v>
                  </c:pt>
                  <c:pt idx="6">
                    <c:v>3/1</c:v>
                  </c:pt>
                  <c:pt idx="7">
                    <c:v>3/29</c:v>
                  </c:pt>
                  <c:pt idx="8">
                    <c:v>4/26</c:v>
                  </c:pt>
                  <c:pt idx="9">
                    <c:v>5/24</c:v>
                  </c:pt>
                  <c:pt idx="10">
                    <c:v>6/21</c:v>
                  </c:pt>
                  <c:pt idx="11">
                    <c:v>7/19</c:v>
                  </c:pt>
                  <c:pt idx="12">
                    <c:v>8/16</c:v>
                  </c:pt>
                  <c:pt idx="13">
                    <c:v>9/13</c:v>
                  </c:pt>
                  <c:pt idx="14">
                    <c:v>10/11</c:v>
                  </c:pt>
                  <c:pt idx="15">
                    <c:v>11/8</c:v>
                  </c:pt>
                  <c:pt idx="16">
                    <c:v>12/6</c:v>
                  </c:pt>
                  <c:pt idx="17">
                    <c:v>1/3</c:v>
                  </c:pt>
                  <c:pt idx="18">
                    <c:v>1/31</c:v>
                  </c:pt>
                  <c:pt idx="19">
                    <c:v>2/28</c:v>
                  </c:pt>
                  <c:pt idx="20">
                    <c:v>3/27</c:v>
                  </c:pt>
                  <c:pt idx="21">
                    <c:v>4/24</c:v>
                  </c:pt>
                  <c:pt idx="22">
                    <c:v>5/22</c:v>
                  </c:pt>
                  <c:pt idx="23">
                    <c:v>6/19</c:v>
                  </c:pt>
                  <c:pt idx="24">
                    <c:v>7/17</c:v>
                  </c:pt>
                  <c:pt idx="25">
                    <c:v>8/14</c:v>
                  </c:pt>
                  <c:pt idx="26">
                    <c:v>9/11</c:v>
                  </c:pt>
                  <c:pt idx="27">
                    <c:v>10/9</c:v>
                  </c:pt>
                  <c:pt idx="28">
                    <c:v>11/6</c:v>
                  </c:pt>
                  <c:pt idx="29">
                    <c:v>12/4</c:v>
                  </c:pt>
                  <c:pt idx="30">
                    <c:v>1/1</c:v>
                  </c:pt>
                  <c:pt idx="31">
                    <c:v>1/29</c:v>
                  </c:pt>
                  <c:pt idx="32">
                    <c:v>2/26</c:v>
                  </c:pt>
                  <c:pt idx="33">
                    <c:v>3/26</c:v>
                  </c:pt>
                  <c:pt idx="34">
                    <c:v>4/23</c:v>
                  </c:pt>
                  <c:pt idx="35">
                    <c:v>5/21</c:v>
                  </c:pt>
                  <c:pt idx="36">
                    <c:v>6/18</c:v>
                  </c:pt>
                  <c:pt idx="37">
                    <c:v>7/16</c:v>
                  </c:pt>
                  <c:pt idx="38">
                    <c:v>8/13</c:v>
                  </c:pt>
                  <c:pt idx="39">
                    <c:v>9/10</c:v>
                  </c:pt>
                  <c:pt idx="40">
                    <c:v>10/8</c:v>
                  </c:pt>
                  <c:pt idx="41">
                    <c:v>11/5</c:v>
                  </c:pt>
                  <c:pt idx="42">
                    <c:v>12/3</c:v>
                  </c:pt>
                  <c:pt idx="43">
                    <c:v>12/31</c:v>
                  </c:pt>
                  <c:pt idx="44">
                    <c:v>1/28</c:v>
                  </c:pt>
                  <c:pt idx="45">
                    <c:v>2/25</c:v>
                  </c:pt>
                  <c:pt idx="46">
                    <c:v>3/25</c:v>
                  </c:pt>
                  <c:pt idx="47">
                    <c:v>4/22</c:v>
                  </c:pt>
                  <c:pt idx="48">
                    <c:v>5/20</c:v>
                  </c:pt>
                  <c:pt idx="49">
                    <c:v>6/17</c:v>
                  </c:pt>
                  <c:pt idx="50">
                    <c:v>7/15</c:v>
                  </c:pt>
                  <c:pt idx="51">
                    <c:v>8/12</c:v>
                  </c:pt>
                  <c:pt idx="52">
                    <c:v>9/9</c:v>
                  </c:pt>
                  <c:pt idx="53">
                    <c:v>10/7</c:v>
                  </c:pt>
                  <c:pt idx="54">
                    <c:v>11/4</c:v>
                  </c:pt>
                  <c:pt idx="55">
                    <c:v>12/2</c:v>
                  </c:pt>
                  <c:pt idx="56">
                    <c:v>12/30</c:v>
                  </c:pt>
                  <c:pt idx="57">
                    <c:v>1/27</c:v>
                  </c:pt>
                  <c:pt idx="58">
                    <c:v>2/24</c:v>
                  </c:pt>
                  <c:pt idx="59">
                    <c:v>3/24</c:v>
                  </c:pt>
                  <c:pt idx="60">
                    <c:v>4/21</c:v>
                  </c:pt>
                  <c:pt idx="61">
                    <c:v>5/19</c:v>
                  </c:pt>
                  <c:pt idx="62">
                    <c:v>6/16</c:v>
                  </c:pt>
                  <c:pt idx="63">
                    <c:v>7/14</c:v>
                  </c:pt>
                  <c:pt idx="64">
                    <c:v>8/11</c:v>
                  </c:pt>
                  <c:pt idx="65">
                    <c:v>9/8</c:v>
                  </c:pt>
                  <c:pt idx="66">
                    <c:v>10/6</c:v>
                  </c:pt>
                  <c:pt idx="67">
                    <c:v>11/3</c:v>
                  </c:pt>
                  <c:pt idx="68">
                    <c:v>12/1</c:v>
                  </c:pt>
                  <c:pt idx="69">
                    <c:v>12/29</c:v>
                  </c:pt>
                  <c:pt idx="70">
                    <c:v>1/26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'F2 old'!$E$3:$E$73</c:f>
              <c:numCache>
                <c:formatCode>General</c:formatCode>
                <c:ptCount val="71"/>
                <c:pt idx="0">
                  <c:v>2814.95166015625</c:v>
                </c:pt>
                <c:pt idx="1">
                  <c:v>3170.717529296875</c:v>
                </c:pt>
                <c:pt idx="2">
                  <c:v>3389.334228515625</c:v>
                </c:pt>
                <c:pt idx="3">
                  <c:v>3451.288818359375</c:v>
                </c:pt>
                <c:pt idx="4">
                  <c:v>3532.3642578125</c:v>
                </c:pt>
                <c:pt idx="5">
                  <c:v>3706.265625</c:v>
                </c:pt>
                <c:pt idx="6">
                  <c:v>3714.742919921875</c:v>
                </c:pt>
                <c:pt idx="7">
                  <c:v>3719.574462890625</c:v>
                </c:pt>
                <c:pt idx="8">
                  <c:v>3453.76513671875</c:v>
                </c:pt>
                <c:pt idx="9">
                  <c:v>3285.898193359375</c:v>
                </c:pt>
                <c:pt idx="10">
                  <c:v>3173.129638671875</c:v>
                </c:pt>
                <c:pt idx="11">
                  <c:v>3128.437255859375</c:v>
                </c:pt>
                <c:pt idx="12">
                  <c:v>3102.582275390625</c:v>
                </c:pt>
                <c:pt idx="13">
                  <c:v>3076.561767578125</c:v>
                </c:pt>
                <c:pt idx="14">
                  <c:v>2936.93701171875</c:v>
                </c:pt>
                <c:pt idx="15">
                  <c:v>2845.3251953125</c:v>
                </c:pt>
                <c:pt idx="16">
                  <c:v>2787.42724609375</c:v>
                </c:pt>
                <c:pt idx="17">
                  <c:v>2714.5986328125</c:v>
                </c:pt>
                <c:pt idx="18">
                  <c:v>2636.4150390625</c:v>
                </c:pt>
                <c:pt idx="19">
                  <c:v>2558.6845703125</c:v>
                </c:pt>
                <c:pt idx="20">
                  <c:v>2512.48291015625</c:v>
                </c:pt>
                <c:pt idx="21">
                  <c:v>2413.18896484375</c:v>
                </c:pt>
                <c:pt idx="22">
                  <c:v>2285.697509765625</c:v>
                </c:pt>
                <c:pt idx="23">
                  <c:v>2238.508056640625</c:v>
                </c:pt>
                <c:pt idx="24">
                  <c:v>2142.45458984375</c:v>
                </c:pt>
                <c:pt idx="25">
                  <c:v>2079.225830078125</c:v>
                </c:pt>
                <c:pt idx="26">
                  <c:v>2048.99755859375</c:v>
                </c:pt>
                <c:pt idx="27">
                  <c:v>1989.97998046875</c:v>
                </c:pt>
                <c:pt idx="28">
                  <c:v>2066.26904296875</c:v>
                </c:pt>
                <c:pt idx="29">
                  <c:v>2029.985595703125</c:v>
                </c:pt>
                <c:pt idx="30">
                  <c:v>1963.447998046875</c:v>
                </c:pt>
                <c:pt idx="31">
                  <c:v>1994.3170166015625</c:v>
                </c:pt>
                <c:pt idx="32">
                  <c:v>1960.026611328125</c:v>
                </c:pt>
                <c:pt idx="33">
                  <c:v>1836.6024169921875</c:v>
                </c:pt>
                <c:pt idx="34">
                  <c:v>1731.4498291015625</c:v>
                </c:pt>
                <c:pt idx="35">
                  <c:v>1699.739013671875</c:v>
                </c:pt>
                <c:pt idx="36">
                  <c:v>1691.687255859375</c:v>
                </c:pt>
                <c:pt idx="37">
                  <c:v>1600.3310546875</c:v>
                </c:pt>
                <c:pt idx="38">
                  <c:v>1579.373779296875</c:v>
                </c:pt>
                <c:pt idx="39">
                  <c:v>1533.4219970703125</c:v>
                </c:pt>
                <c:pt idx="40">
                  <c:v>1649.8201904296875</c:v>
                </c:pt>
                <c:pt idx="41">
                  <c:v>2145.513671875</c:v>
                </c:pt>
                <c:pt idx="42">
                  <c:v>2557.255615234375</c:v>
                </c:pt>
                <c:pt idx="43">
                  <c:v>2634.330078125</c:v>
                </c:pt>
                <c:pt idx="44">
                  <c:v>2618.225341796875</c:v>
                </c:pt>
                <c:pt idx="45">
                  <c:v>2728.915771484375</c:v>
                </c:pt>
                <c:pt idx="46">
                  <c:v>2745.914794921875</c:v>
                </c:pt>
                <c:pt idx="47">
                  <c:v>2792.32080078125</c:v>
                </c:pt>
                <c:pt idx="48">
                  <c:v>2659.147216796875</c:v>
                </c:pt>
                <c:pt idx="49">
                  <c:v>2556.756103515625</c:v>
                </c:pt>
                <c:pt idx="50">
                  <c:v>2510.480224609375</c:v>
                </c:pt>
                <c:pt idx="51">
                  <c:v>2410.29931640625</c:v>
                </c:pt>
                <c:pt idx="52">
                  <c:v>2206.65576171875</c:v>
                </c:pt>
                <c:pt idx="53">
                  <c:v>2230.56689453125</c:v>
                </c:pt>
                <c:pt idx="54">
                  <c:v>2311.39111328125</c:v>
                </c:pt>
                <c:pt idx="55">
                  <c:v>2240.723876953125</c:v>
                </c:pt>
                <c:pt idx="56">
                  <c:v>2208.961669921875</c:v>
                </c:pt>
                <c:pt idx="57">
                  <c:v>2103.844482421875</c:v>
                </c:pt>
                <c:pt idx="58">
                  <c:v>1979.2525634765625</c:v>
                </c:pt>
                <c:pt idx="59">
                  <c:v>2113.14404296875</c:v>
                </c:pt>
                <c:pt idx="60">
                  <c:v>2063.765380859375</c:v>
                </c:pt>
                <c:pt idx="61">
                  <c:v>2106.215576171875</c:v>
                </c:pt>
                <c:pt idx="62">
                  <c:v>2122.187255859375</c:v>
                </c:pt>
                <c:pt idx="63">
                  <c:v>1829.515869140625</c:v>
                </c:pt>
                <c:pt idx="64">
                  <c:v>1724.4031982421875</c:v>
                </c:pt>
                <c:pt idx="65">
                  <c:v>1663.895263671875</c:v>
                </c:pt>
                <c:pt idx="66">
                  <c:v>1368.9774169921875</c:v>
                </c:pt>
                <c:pt idx="67">
                  <c:v>1420.637451171875</c:v>
                </c:pt>
                <c:pt idx="68">
                  <c:v>1515.999755859375</c:v>
                </c:pt>
                <c:pt idx="69">
                  <c:v>1383.80078125</c:v>
                </c:pt>
                <c:pt idx="70">
                  <c:v>1436.1201171875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9-4C9D-A789-C28211EE0B70}"/>
            </c:ext>
          </c:extLst>
        </c:ser>
        <c:ser>
          <c:idx val="3"/>
          <c:order val="3"/>
          <c:tx>
            <c:strRef>
              <c:f>'F2 old'!$F$2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43396B"/>
            </a:solidFill>
            <a:ln>
              <a:solidFill>
                <a:srgbClr val="43396B"/>
              </a:solidFill>
            </a:ln>
            <a:effectLst/>
          </c:spPr>
          <c:cat>
            <c:multiLvlStrRef>
              <c:f>'F2 old'!$A$3:$B$73</c:f>
              <c:multiLvlStrCache>
                <c:ptCount val="71"/>
                <c:lvl>
                  <c:pt idx="0">
                    <c:v>9/14</c:v>
                  </c:pt>
                  <c:pt idx="1">
                    <c:v>10/12</c:v>
                  </c:pt>
                  <c:pt idx="2">
                    <c:v>11/9</c:v>
                  </c:pt>
                  <c:pt idx="3">
                    <c:v>12/7</c:v>
                  </c:pt>
                  <c:pt idx="4">
                    <c:v>1/4</c:v>
                  </c:pt>
                  <c:pt idx="5">
                    <c:v>2/1</c:v>
                  </c:pt>
                  <c:pt idx="6">
                    <c:v>3/1</c:v>
                  </c:pt>
                  <c:pt idx="7">
                    <c:v>3/29</c:v>
                  </c:pt>
                  <c:pt idx="8">
                    <c:v>4/26</c:v>
                  </c:pt>
                  <c:pt idx="9">
                    <c:v>5/24</c:v>
                  </c:pt>
                  <c:pt idx="10">
                    <c:v>6/21</c:v>
                  </c:pt>
                  <c:pt idx="11">
                    <c:v>7/19</c:v>
                  </c:pt>
                  <c:pt idx="12">
                    <c:v>8/16</c:v>
                  </c:pt>
                  <c:pt idx="13">
                    <c:v>9/13</c:v>
                  </c:pt>
                  <c:pt idx="14">
                    <c:v>10/11</c:v>
                  </c:pt>
                  <c:pt idx="15">
                    <c:v>11/8</c:v>
                  </c:pt>
                  <c:pt idx="16">
                    <c:v>12/6</c:v>
                  </c:pt>
                  <c:pt idx="17">
                    <c:v>1/3</c:v>
                  </c:pt>
                  <c:pt idx="18">
                    <c:v>1/31</c:v>
                  </c:pt>
                  <c:pt idx="19">
                    <c:v>2/28</c:v>
                  </c:pt>
                  <c:pt idx="20">
                    <c:v>3/27</c:v>
                  </c:pt>
                  <c:pt idx="21">
                    <c:v>4/24</c:v>
                  </c:pt>
                  <c:pt idx="22">
                    <c:v>5/22</c:v>
                  </c:pt>
                  <c:pt idx="23">
                    <c:v>6/19</c:v>
                  </c:pt>
                  <c:pt idx="24">
                    <c:v>7/17</c:v>
                  </c:pt>
                  <c:pt idx="25">
                    <c:v>8/14</c:v>
                  </c:pt>
                  <c:pt idx="26">
                    <c:v>9/11</c:v>
                  </c:pt>
                  <c:pt idx="27">
                    <c:v>10/9</c:v>
                  </c:pt>
                  <c:pt idx="28">
                    <c:v>11/6</c:v>
                  </c:pt>
                  <c:pt idx="29">
                    <c:v>12/4</c:v>
                  </c:pt>
                  <c:pt idx="30">
                    <c:v>1/1</c:v>
                  </c:pt>
                  <c:pt idx="31">
                    <c:v>1/29</c:v>
                  </c:pt>
                  <c:pt idx="32">
                    <c:v>2/26</c:v>
                  </c:pt>
                  <c:pt idx="33">
                    <c:v>3/26</c:v>
                  </c:pt>
                  <c:pt idx="34">
                    <c:v>4/23</c:v>
                  </c:pt>
                  <c:pt idx="35">
                    <c:v>5/21</c:v>
                  </c:pt>
                  <c:pt idx="36">
                    <c:v>6/18</c:v>
                  </c:pt>
                  <c:pt idx="37">
                    <c:v>7/16</c:v>
                  </c:pt>
                  <c:pt idx="38">
                    <c:v>8/13</c:v>
                  </c:pt>
                  <c:pt idx="39">
                    <c:v>9/10</c:v>
                  </c:pt>
                  <c:pt idx="40">
                    <c:v>10/8</c:v>
                  </c:pt>
                  <c:pt idx="41">
                    <c:v>11/5</c:v>
                  </c:pt>
                  <c:pt idx="42">
                    <c:v>12/3</c:v>
                  </c:pt>
                  <c:pt idx="43">
                    <c:v>12/31</c:v>
                  </c:pt>
                  <c:pt idx="44">
                    <c:v>1/28</c:v>
                  </c:pt>
                  <c:pt idx="45">
                    <c:v>2/25</c:v>
                  </c:pt>
                  <c:pt idx="46">
                    <c:v>3/25</c:v>
                  </c:pt>
                  <c:pt idx="47">
                    <c:v>4/22</c:v>
                  </c:pt>
                  <c:pt idx="48">
                    <c:v>5/20</c:v>
                  </c:pt>
                  <c:pt idx="49">
                    <c:v>6/17</c:v>
                  </c:pt>
                  <c:pt idx="50">
                    <c:v>7/15</c:v>
                  </c:pt>
                  <c:pt idx="51">
                    <c:v>8/12</c:v>
                  </c:pt>
                  <c:pt idx="52">
                    <c:v>9/9</c:v>
                  </c:pt>
                  <c:pt idx="53">
                    <c:v>10/7</c:v>
                  </c:pt>
                  <c:pt idx="54">
                    <c:v>11/4</c:v>
                  </c:pt>
                  <c:pt idx="55">
                    <c:v>12/2</c:v>
                  </c:pt>
                  <c:pt idx="56">
                    <c:v>12/30</c:v>
                  </c:pt>
                  <c:pt idx="57">
                    <c:v>1/27</c:v>
                  </c:pt>
                  <c:pt idx="58">
                    <c:v>2/24</c:v>
                  </c:pt>
                  <c:pt idx="59">
                    <c:v>3/24</c:v>
                  </c:pt>
                  <c:pt idx="60">
                    <c:v>4/21</c:v>
                  </c:pt>
                  <c:pt idx="61">
                    <c:v>5/19</c:v>
                  </c:pt>
                  <c:pt idx="62">
                    <c:v>6/16</c:v>
                  </c:pt>
                  <c:pt idx="63">
                    <c:v>7/14</c:v>
                  </c:pt>
                  <c:pt idx="64">
                    <c:v>8/11</c:v>
                  </c:pt>
                  <c:pt idx="65">
                    <c:v>9/8</c:v>
                  </c:pt>
                  <c:pt idx="66">
                    <c:v>10/6</c:v>
                  </c:pt>
                  <c:pt idx="67">
                    <c:v>11/3</c:v>
                  </c:pt>
                  <c:pt idx="68">
                    <c:v>12/1</c:v>
                  </c:pt>
                  <c:pt idx="69">
                    <c:v>12/29</c:v>
                  </c:pt>
                  <c:pt idx="70">
                    <c:v>1/26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'F2 old'!$F$3:$F$73</c:f>
              <c:numCache>
                <c:formatCode>General</c:formatCode>
                <c:ptCount val="71"/>
                <c:pt idx="0">
                  <c:v>2404.96728515625</c:v>
                </c:pt>
                <c:pt idx="1">
                  <c:v>2256.571044921875</c:v>
                </c:pt>
                <c:pt idx="2">
                  <c:v>2126.55419921875</c:v>
                </c:pt>
                <c:pt idx="3">
                  <c:v>2100.941162109375</c:v>
                </c:pt>
                <c:pt idx="4">
                  <c:v>2062.144287109375</c:v>
                </c:pt>
                <c:pt idx="5">
                  <c:v>1994.5062255859375</c:v>
                </c:pt>
                <c:pt idx="6">
                  <c:v>1913.5263671875</c:v>
                </c:pt>
                <c:pt idx="7">
                  <c:v>1899.091796875</c:v>
                </c:pt>
                <c:pt idx="8">
                  <c:v>1813.661865234375</c:v>
                </c:pt>
                <c:pt idx="9">
                  <c:v>1588.0938720703125</c:v>
                </c:pt>
                <c:pt idx="10">
                  <c:v>1522.4466552734375</c:v>
                </c:pt>
                <c:pt idx="11">
                  <c:v>1456.4102783203125</c:v>
                </c:pt>
                <c:pt idx="12">
                  <c:v>1601.5079345703125</c:v>
                </c:pt>
                <c:pt idx="13">
                  <c:v>1399.009521484375</c:v>
                </c:pt>
                <c:pt idx="14">
                  <c:v>1320.17041015625</c:v>
                </c:pt>
                <c:pt idx="15">
                  <c:v>1539.5140380859375</c:v>
                </c:pt>
                <c:pt idx="16">
                  <c:v>1332.4476318359375</c:v>
                </c:pt>
                <c:pt idx="17">
                  <c:v>1307.18603515625</c:v>
                </c:pt>
                <c:pt idx="18">
                  <c:v>1460.8316650390625</c:v>
                </c:pt>
                <c:pt idx="19">
                  <c:v>1413.8565673828125</c:v>
                </c:pt>
                <c:pt idx="20">
                  <c:v>1401.8126220703125</c:v>
                </c:pt>
                <c:pt idx="21">
                  <c:v>1453.2623291015625</c:v>
                </c:pt>
                <c:pt idx="22">
                  <c:v>1877.057373046875</c:v>
                </c:pt>
                <c:pt idx="23">
                  <c:v>2644.446044921875</c:v>
                </c:pt>
                <c:pt idx="24">
                  <c:v>3038.059814453125</c:v>
                </c:pt>
                <c:pt idx="25">
                  <c:v>3284.71142578125</c:v>
                </c:pt>
                <c:pt idx="26">
                  <c:v>3594.755126953125</c:v>
                </c:pt>
                <c:pt idx="27">
                  <c:v>3806.508056640625</c:v>
                </c:pt>
                <c:pt idx="28">
                  <c:v>3912.703125</c:v>
                </c:pt>
                <c:pt idx="29">
                  <c:v>4381.91552734375</c:v>
                </c:pt>
                <c:pt idx="30">
                  <c:v>4620.078125</c:v>
                </c:pt>
                <c:pt idx="31">
                  <c:v>4755.52490234375</c:v>
                </c:pt>
                <c:pt idx="32">
                  <c:v>5191.0068359375</c:v>
                </c:pt>
                <c:pt idx="33">
                  <c:v>4860.8623046875</c:v>
                </c:pt>
                <c:pt idx="34">
                  <c:v>5002.814453125</c:v>
                </c:pt>
                <c:pt idx="35">
                  <c:v>5015.5400390625</c:v>
                </c:pt>
                <c:pt idx="36">
                  <c:v>5091.9541015625</c:v>
                </c:pt>
                <c:pt idx="37">
                  <c:v>5057.1953125</c:v>
                </c:pt>
                <c:pt idx="38">
                  <c:v>4909.7939453125</c:v>
                </c:pt>
                <c:pt idx="39">
                  <c:v>4762.0947265625</c:v>
                </c:pt>
                <c:pt idx="40">
                  <c:v>4938.7548828125</c:v>
                </c:pt>
                <c:pt idx="41">
                  <c:v>5182.11181640625</c:v>
                </c:pt>
                <c:pt idx="42">
                  <c:v>5588.03271484375</c:v>
                </c:pt>
                <c:pt idx="43">
                  <c:v>5973.8037109375</c:v>
                </c:pt>
                <c:pt idx="44">
                  <c:v>6220.7138671875</c:v>
                </c:pt>
                <c:pt idx="45">
                  <c:v>6363.861328125</c:v>
                </c:pt>
                <c:pt idx="46">
                  <c:v>6443.61669921875</c:v>
                </c:pt>
                <c:pt idx="47">
                  <c:v>6490.1552734375</c:v>
                </c:pt>
                <c:pt idx="48">
                  <c:v>6182.1923828125</c:v>
                </c:pt>
                <c:pt idx="49">
                  <c:v>5900.25146484375</c:v>
                </c:pt>
                <c:pt idx="50">
                  <c:v>5859.66455078125</c:v>
                </c:pt>
                <c:pt idx="51">
                  <c:v>5532.14990234375</c:v>
                </c:pt>
                <c:pt idx="52">
                  <c:v>5634.77490234375</c:v>
                </c:pt>
                <c:pt idx="53">
                  <c:v>5759.40625</c:v>
                </c:pt>
                <c:pt idx="54">
                  <c:v>5866.9345703125</c:v>
                </c:pt>
                <c:pt idx="55">
                  <c:v>5857.001953125</c:v>
                </c:pt>
                <c:pt idx="56">
                  <c:v>5983.3466796875</c:v>
                </c:pt>
                <c:pt idx="57">
                  <c:v>5855.9169921875</c:v>
                </c:pt>
                <c:pt idx="58">
                  <c:v>5319.36181640625</c:v>
                </c:pt>
                <c:pt idx="59">
                  <c:v>4746.205078125</c:v>
                </c:pt>
                <c:pt idx="60">
                  <c:v>4077.757080078125</c:v>
                </c:pt>
                <c:pt idx="61">
                  <c:v>4241.44580078125</c:v>
                </c:pt>
                <c:pt idx="62">
                  <c:v>3898.66650390625</c:v>
                </c:pt>
                <c:pt idx="63">
                  <c:v>3824.23779296875</c:v>
                </c:pt>
                <c:pt idx="64">
                  <c:v>3841.670654296875</c:v>
                </c:pt>
                <c:pt idx="65">
                  <c:v>3617.03564453125</c:v>
                </c:pt>
                <c:pt idx="66">
                  <c:v>3340.93798828125</c:v>
                </c:pt>
                <c:pt idx="67">
                  <c:v>3006.64599609375</c:v>
                </c:pt>
                <c:pt idx="68">
                  <c:v>3049.187255859375</c:v>
                </c:pt>
                <c:pt idx="69">
                  <c:v>2869.75634765625</c:v>
                </c:pt>
                <c:pt idx="70">
                  <c:v>2758.4921875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C9-4C9D-A789-C28211EE0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47208"/>
        <c:axId val="187505496"/>
      </c:areaChart>
      <c:catAx>
        <c:axId val="187447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End Date of 4 Weeks of Aggregated Data, by Year</a:t>
                </a:r>
              </a:p>
            </c:rich>
          </c:tx>
          <c:layout>
            <c:manualLayout>
              <c:xMode val="edge"/>
              <c:yMode val="edge"/>
              <c:x val="0.28650209686999406"/>
              <c:y val="0.925557963573503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87505496"/>
        <c:crosses val="autoZero"/>
        <c:auto val="1"/>
        <c:lblAlgn val="ctr"/>
        <c:lblOffset val="100"/>
        <c:noMultiLvlLbl val="0"/>
      </c:catAx>
      <c:valAx>
        <c:axId val="187505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Total Dollar Sales, in Thousands</a:t>
                </a:r>
              </a:p>
            </c:rich>
          </c:tx>
          <c:layout>
            <c:manualLayout>
              <c:xMode val="edge"/>
              <c:yMode val="edge"/>
              <c:x val="5.3396228560431639E-3"/>
              <c:y val="0.23246387657797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87447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6037761223498"/>
          <c:y val="1.4829388067861642E-2"/>
          <c:w val="0.57570103782240534"/>
          <c:h val="5.6904951443407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4093295441029"/>
          <c:y val="0.12085802243448077"/>
          <c:w val="0.80980648449691539"/>
          <c:h val="0.61333300757618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'F3 old'!$C$2</c:f>
              <c:strCache>
                <c:ptCount val="1"/>
                <c:pt idx="0">
                  <c:v>Mint</c:v>
                </c:pt>
              </c:strCache>
            </c:strRef>
          </c:tx>
          <c:spPr>
            <a:solidFill>
              <a:srgbClr val="8FD9DF"/>
            </a:solidFill>
            <a:ln>
              <a:solidFill>
                <a:srgbClr val="8FD9DF"/>
              </a:solidFill>
            </a:ln>
            <a:effectLst/>
          </c:spPr>
          <c:invertIfNegative val="0"/>
          <c:cat>
            <c:multiLvlStrRef>
              <c:f>'F3 old'!$A$3:$B$73</c:f>
              <c:multiLvlStrCache>
                <c:ptCount val="71"/>
                <c:lvl>
                  <c:pt idx="0">
                    <c:v>Sep</c:v>
                  </c:pt>
                  <c:pt idx="1">
                    <c:v>Oct</c:v>
                  </c:pt>
                  <c:pt idx="2">
                    <c:v>Nov</c:v>
                  </c:pt>
                  <c:pt idx="3">
                    <c:v>Dec</c:v>
                  </c:pt>
                  <c:pt idx="4">
                    <c:v>Jan</c:v>
                  </c:pt>
                  <c:pt idx="5">
                    <c:v>Feb</c:v>
                  </c:pt>
                  <c:pt idx="6">
                    <c:v>Mar</c:v>
                  </c:pt>
                  <c:pt idx="7">
                    <c:v>Mar</c:v>
                  </c:pt>
                  <c:pt idx="8">
                    <c:v>Apr</c:v>
                  </c:pt>
                  <c:pt idx="9">
                    <c:v>May</c:v>
                  </c:pt>
                  <c:pt idx="10">
                    <c:v>Jun</c:v>
                  </c:pt>
                  <c:pt idx="11">
                    <c:v>Jul</c:v>
                  </c:pt>
                  <c:pt idx="12">
                    <c:v>Aug</c:v>
                  </c:pt>
                  <c:pt idx="13">
                    <c:v>Sep</c:v>
                  </c:pt>
                  <c:pt idx="14">
                    <c:v>Oct</c:v>
                  </c:pt>
                  <c:pt idx="15">
                    <c:v>Nov</c:v>
                  </c:pt>
                  <c:pt idx="16">
                    <c:v>Dec</c:v>
                  </c:pt>
                  <c:pt idx="17">
                    <c:v>Jan</c:v>
                  </c:pt>
                  <c:pt idx="18">
                    <c:v>Jan</c:v>
                  </c:pt>
                  <c:pt idx="19">
                    <c:v>Feb</c:v>
                  </c:pt>
                  <c:pt idx="20">
                    <c:v>Mar</c:v>
                  </c:pt>
                  <c:pt idx="21">
                    <c:v>Apr</c:v>
                  </c:pt>
                  <c:pt idx="22">
                    <c:v>May</c:v>
                  </c:pt>
                  <c:pt idx="23">
                    <c:v>Jun</c:v>
                  </c:pt>
                  <c:pt idx="24">
                    <c:v>Jul</c:v>
                  </c:pt>
                  <c:pt idx="25">
                    <c:v>Aug</c:v>
                  </c:pt>
                  <c:pt idx="26">
                    <c:v>Sep</c:v>
                  </c:pt>
                  <c:pt idx="27">
                    <c:v>Oct</c:v>
                  </c:pt>
                  <c:pt idx="28">
                    <c:v>Nov</c:v>
                  </c:pt>
                  <c:pt idx="29">
                    <c:v>Dec</c:v>
                  </c:pt>
                  <c:pt idx="30">
                    <c:v>Jan</c:v>
                  </c:pt>
                  <c:pt idx="31">
                    <c:v>Jan</c:v>
                  </c:pt>
                  <c:pt idx="32">
                    <c:v>Feb</c:v>
                  </c:pt>
                  <c:pt idx="33">
                    <c:v>Mar</c:v>
                  </c:pt>
                  <c:pt idx="34">
                    <c:v>Apr</c:v>
                  </c:pt>
                  <c:pt idx="35">
                    <c:v>May</c:v>
                  </c:pt>
                  <c:pt idx="36">
                    <c:v>Jun</c:v>
                  </c:pt>
                  <c:pt idx="37">
                    <c:v>Jul</c:v>
                  </c:pt>
                  <c:pt idx="38">
                    <c:v>Aug</c:v>
                  </c:pt>
                  <c:pt idx="39">
                    <c:v>Sep</c:v>
                  </c:pt>
                  <c:pt idx="40">
                    <c:v>Oct</c:v>
                  </c:pt>
                  <c:pt idx="41">
                    <c:v>Nov</c:v>
                  </c:pt>
                  <c:pt idx="42">
                    <c:v>Dec</c:v>
                  </c:pt>
                  <c:pt idx="43">
                    <c:v>Dec</c:v>
                  </c:pt>
                  <c:pt idx="44">
                    <c:v>Jan</c:v>
                  </c:pt>
                  <c:pt idx="45">
                    <c:v>Feb</c:v>
                  </c:pt>
                  <c:pt idx="46">
                    <c:v>Mar</c:v>
                  </c:pt>
                  <c:pt idx="47">
                    <c:v>Apr</c:v>
                  </c:pt>
                  <c:pt idx="48">
                    <c:v>May</c:v>
                  </c:pt>
                  <c:pt idx="49">
                    <c:v>Jun</c:v>
                  </c:pt>
                  <c:pt idx="50">
                    <c:v>Jul</c:v>
                  </c:pt>
                  <c:pt idx="51">
                    <c:v>Aug</c:v>
                  </c:pt>
                  <c:pt idx="52">
                    <c:v>Sep</c:v>
                  </c:pt>
                  <c:pt idx="53">
                    <c:v>Oct</c:v>
                  </c:pt>
                  <c:pt idx="54">
                    <c:v>Nov</c:v>
                  </c:pt>
                  <c:pt idx="55">
                    <c:v>Dec</c:v>
                  </c:pt>
                  <c:pt idx="56">
                    <c:v>Dec</c:v>
                  </c:pt>
                  <c:pt idx="57">
                    <c:v>Jan</c:v>
                  </c:pt>
                  <c:pt idx="58">
                    <c:v>Feb</c:v>
                  </c:pt>
                  <c:pt idx="59">
                    <c:v>Mar</c:v>
                  </c:pt>
                  <c:pt idx="60">
                    <c:v>Apr</c:v>
                  </c:pt>
                  <c:pt idx="61">
                    <c:v>May</c:v>
                  </c:pt>
                  <c:pt idx="62">
                    <c:v>Jun</c:v>
                  </c:pt>
                  <c:pt idx="63">
                    <c:v>Jul</c:v>
                  </c:pt>
                  <c:pt idx="64">
                    <c:v>Aug</c:v>
                  </c:pt>
                  <c:pt idx="65">
                    <c:v>Sep</c:v>
                  </c:pt>
                  <c:pt idx="66">
                    <c:v>Oct</c:v>
                  </c:pt>
                  <c:pt idx="67">
                    <c:v>Nov</c:v>
                  </c:pt>
                  <c:pt idx="68">
                    <c:v>Dec</c:v>
                  </c:pt>
                  <c:pt idx="69">
                    <c:v>Dec</c:v>
                  </c:pt>
                  <c:pt idx="70">
                    <c:v>Jan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'F3 old'!$C$3:$C$73</c:f>
              <c:numCache>
                <c:formatCode>General</c:formatCode>
                <c:ptCount val="71"/>
                <c:pt idx="0">
                  <c:v>1.783399999499321</c:v>
                </c:pt>
                <c:pt idx="1">
                  <c:v>1.3843999996185303</c:v>
                </c:pt>
                <c:pt idx="2">
                  <c:v>1.776</c:v>
                </c:pt>
                <c:pt idx="3">
                  <c:v>1.052</c:v>
                </c:pt>
                <c:pt idx="4">
                  <c:v>7.7254000282287594</c:v>
                </c:pt>
                <c:pt idx="5">
                  <c:v>11.199199958920479</c:v>
                </c:pt>
                <c:pt idx="6">
                  <c:v>12.689400117397309</c:v>
                </c:pt>
                <c:pt idx="7">
                  <c:v>13.29479995584488</c:v>
                </c:pt>
                <c:pt idx="8">
                  <c:v>15.669799858093262</c:v>
                </c:pt>
                <c:pt idx="9">
                  <c:v>17.062400077819824</c:v>
                </c:pt>
                <c:pt idx="10">
                  <c:v>16.972399974107741</c:v>
                </c:pt>
                <c:pt idx="11">
                  <c:v>15.828999981403351</c:v>
                </c:pt>
                <c:pt idx="12">
                  <c:v>17.724000003099441</c:v>
                </c:pt>
                <c:pt idx="13">
                  <c:v>18.778200059771539</c:v>
                </c:pt>
                <c:pt idx="14">
                  <c:v>55.466399459838868</c:v>
                </c:pt>
                <c:pt idx="15">
                  <c:v>132.19439795684815</c:v>
                </c:pt>
                <c:pt idx="16">
                  <c:v>157.04979865264892</c:v>
                </c:pt>
                <c:pt idx="17">
                  <c:v>172.76239925575257</c:v>
                </c:pt>
                <c:pt idx="18">
                  <c:v>185.13819992494584</c:v>
                </c:pt>
                <c:pt idx="19">
                  <c:v>201.51520095825197</c:v>
                </c:pt>
                <c:pt idx="20">
                  <c:v>217.29279795342683</c:v>
                </c:pt>
                <c:pt idx="21">
                  <c:v>226.50259824189544</c:v>
                </c:pt>
                <c:pt idx="22">
                  <c:v>233.98719437924026</c:v>
                </c:pt>
                <c:pt idx="23">
                  <c:v>241.10679995453359</c:v>
                </c:pt>
                <c:pt idx="24">
                  <c:v>233.91999887579681</c:v>
                </c:pt>
                <c:pt idx="25">
                  <c:v>240.87860412827135</c:v>
                </c:pt>
                <c:pt idx="26">
                  <c:v>237.09639829337596</c:v>
                </c:pt>
                <c:pt idx="27">
                  <c:v>241.6143956040442</c:v>
                </c:pt>
                <c:pt idx="28">
                  <c:v>251.88859849247336</c:v>
                </c:pt>
                <c:pt idx="29">
                  <c:v>258.56460099488498</c:v>
                </c:pt>
                <c:pt idx="30">
                  <c:v>264.78000391089915</c:v>
                </c:pt>
                <c:pt idx="31">
                  <c:v>278.92940293586253</c:v>
                </c:pt>
                <c:pt idx="32">
                  <c:v>308.16939902082083</c:v>
                </c:pt>
                <c:pt idx="33">
                  <c:v>332.86000210946798</c:v>
                </c:pt>
                <c:pt idx="34">
                  <c:v>305.44620516836642</c:v>
                </c:pt>
                <c:pt idx="35">
                  <c:v>326.93919797378777</c:v>
                </c:pt>
                <c:pt idx="36">
                  <c:v>373.01120259407162</c:v>
                </c:pt>
                <c:pt idx="37">
                  <c:v>429.79719774478673</c:v>
                </c:pt>
                <c:pt idx="38">
                  <c:v>492.76900042143467</c:v>
                </c:pt>
                <c:pt idx="39">
                  <c:v>559.81840376617015</c:v>
                </c:pt>
                <c:pt idx="40">
                  <c:v>590.18419582474235</c:v>
                </c:pt>
                <c:pt idx="41">
                  <c:v>659.17199854803084</c:v>
                </c:pt>
                <c:pt idx="42">
                  <c:v>749.69220267713069</c:v>
                </c:pt>
                <c:pt idx="43">
                  <c:v>891.56759036195274</c:v>
                </c:pt>
                <c:pt idx="44">
                  <c:v>1143.3186033558845</c:v>
                </c:pt>
                <c:pt idx="45">
                  <c:v>1339.1106025910378</c:v>
                </c:pt>
                <c:pt idx="46">
                  <c:v>1574.125584317118</c:v>
                </c:pt>
                <c:pt idx="47">
                  <c:v>1795.4304127969444</c:v>
                </c:pt>
                <c:pt idx="48">
                  <c:v>1812.4575998140872</c:v>
                </c:pt>
                <c:pt idx="49">
                  <c:v>2065.579006149113</c:v>
                </c:pt>
                <c:pt idx="50">
                  <c:v>2351.9286131851673</c:v>
                </c:pt>
                <c:pt idx="51">
                  <c:v>2592.1314248825311</c:v>
                </c:pt>
                <c:pt idx="52">
                  <c:v>2817.1420485802291</c:v>
                </c:pt>
                <c:pt idx="53">
                  <c:v>3127.4337998290657</c:v>
                </c:pt>
                <c:pt idx="54">
                  <c:v>3425.1270893191099</c:v>
                </c:pt>
                <c:pt idx="55">
                  <c:v>3797.9314328116475</c:v>
                </c:pt>
                <c:pt idx="56">
                  <c:v>4663.6189736942652</c:v>
                </c:pt>
                <c:pt idx="57">
                  <c:v>5407.8544666180014</c:v>
                </c:pt>
                <c:pt idx="58">
                  <c:v>6220.2098654059173</c:v>
                </c:pt>
                <c:pt idx="59">
                  <c:v>7014.5274006820027</c:v>
                </c:pt>
                <c:pt idx="60">
                  <c:v>7916.5047960324291</c:v>
                </c:pt>
                <c:pt idx="61">
                  <c:v>8462.9203572249116</c:v>
                </c:pt>
                <c:pt idx="62">
                  <c:v>9026.6652276161913</c:v>
                </c:pt>
                <c:pt idx="63">
                  <c:v>9462.3592923433789</c:v>
                </c:pt>
                <c:pt idx="64">
                  <c:v>9767.847204398513</c:v>
                </c:pt>
                <c:pt idx="65">
                  <c:v>9220.993968231589</c:v>
                </c:pt>
                <c:pt idx="66">
                  <c:v>7843.483678630233</c:v>
                </c:pt>
                <c:pt idx="67">
                  <c:v>7413.9880700890717</c:v>
                </c:pt>
                <c:pt idx="68">
                  <c:v>7378.0445982491974</c:v>
                </c:pt>
                <c:pt idx="69">
                  <c:v>3751.175537109375</c:v>
                </c:pt>
                <c:pt idx="70">
                  <c:v>1625.3173828125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E-479A-8600-6565560FA8F8}"/>
            </c:ext>
          </c:extLst>
        </c:ser>
        <c:ser>
          <c:idx val="1"/>
          <c:order val="1"/>
          <c:tx>
            <c:strRef>
              <c:f>'F3 old'!$D$2</c:f>
              <c:strCache>
                <c:ptCount val="1"/>
                <c:pt idx="0">
                  <c:v>Menthol</c:v>
                </c:pt>
              </c:strCache>
            </c:strRef>
          </c:tx>
          <c:spPr>
            <a:solidFill>
              <a:srgbClr val="0074B5"/>
            </a:solidFill>
            <a:ln>
              <a:solidFill>
                <a:srgbClr val="3697DB"/>
              </a:solidFill>
            </a:ln>
            <a:effectLst/>
          </c:spPr>
          <c:invertIfNegative val="0"/>
          <c:cat>
            <c:multiLvlStrRef>
              <c:f>'F3 old'!$A$3:$B$73</c:f>
              <c:multiLvlStrCache>
                <c:ptCount val="71"/>
                <c:lvl>
                  <c:pt idx="0">
                    <c:v>Sep</c:v>
                  </c:pt>
                  <c:pt idx="1">
                    <c:v>Oct</c:v>
                  </c:pt>
                  <c:pt idx="2">
                    <c:v>Nov</c:v>
                  </c:pt>
                  <c:pt idx="3">
                    <c:v>Dec</c:v>
                  </c:pt>
                  <c:pt idx="4">
                    <c:v>Jan</c:v>
                  </c:pt>
                  <c:pt idx="5">
                    <c:v>Feb</c:v>
                  </c:pt>
                  <c:pt idx="6">
                    <c:v>Mar</c:v>
                  </c:pt>
                  <c:pt idx="7">
                    <c:v>Mar</c:v>
                  </c:pt>
                  <c:pt idx="8">
                    <c:v>Apr</c:v>
                  </c:pt>
                  <c:pt idx="9">
                    <c:v>May</c:v>
                  </c:pt>
                  <c:pt idx="10">
                    <c:v>Jun</c:v>
                  </c:pt>
                  <c:pt idx="11">
                    <c:v>Jul</c:v>
                  </c:pt>
                  <c:pt idx="12">
                    <c:v>Aug</c:v>
                  </c:pt>
                  <c:pt idx="13">
                    <c:v>Sep</c:v>
                  </c:pt>
                  <c:pt idx="14">
                    <c:v>Oct</c:v>
                  </c:pt>
                  <c:pt idx="15">
                    <c:v>Nov</c:v>
                  </c:pt>
                  <c:pt idx="16">
                    <c:v>Dec</c:v>
                  </c:pt>
                  <c:pt idx="17">
                    <c:v>Jan</c:v>
                  </c:pt>
                  <c:pt idx="18">
                    <c:v>Jan</c:v>
                  </c:pt>
                  <c:pt idx="19">
                    <c:v>Feb</c:v>
                  </c:pt>
                  <c:pt idx="20">
                    <c:v>Mar</c:v>
                  </c:pt>
                  <c:pt idx="21">
                    <c:v>Apr</c:v>
                  </c:pt>
                  <c:pt idx="22">
                    <c:v>May</c:v>
                  </c:pt>
                  <c:pt idx="23">
                    <c:v>Jun</c:v>
                  </c:pt>
                  <c:pt idx="24">
                    <c:v>Jul</c:v>
                  </c:pt>
                  <c:pt idx="25">
                    <c:v>Aug</c:v>
                  </c:pt>
                  <c:pt idx="26">
                    <c:v>Sep</c:v>
                  </c:pt>
                  <c:pt idx="27">
                    <c:v>Oct</c:v>
                  </c:pt>
                  <c:pt idx="28">
                    <c:v>Nov</c:v>
                  </c:pt>
                  <c:pt idx="29">
                    <c:v>Dec</c:v>
                  </c:pt>
                  <c:pt idx="30">
                    <c:v>Jan</c:v>
                  </c:pt>
                  <c:pt idx="31">
                    <c:v>Jan</c:v>
                  </c:pt>
                  <c:pt idx="32">
                    <c:v>Feb</c:v>
                  </c:pt>
                  <c:pt idx="33">
                    <c:v>Mar</c:v>
                  </c:pt>
                  <c:pt idx="34">
                    <c:v>Apr</c:v>
                  </c:pt>
                  <c:pt idx="35">
                    <c:v>May</c:v>
                  </c:pt>
                  <c:pt idx="36">
                    <c:v>Jun</c:v>
                  </c:pt>
                  <c:pt idx="37">
                    <c:v>Jul</c:v>
                  </c:pt>
                  <c:pt idx="38">
                    <c:v>Aug</c:v>
                  </c:pt>
                  <c:pt idx="39">
                    <c:v>Sep</c:v>
                  </c:pt>
                  <c:pt idx="40">
                    <c:v>Oct</c:v>
                  </c:pt>
                  <c:pt idx="41">
                    <c:v>Nov</c:v>
                  </c:pt>
                  <c:pt idx="42">
                    <c:v>Dec</c:v>
                  </c:pt>
                  <c:pt idx="43">
                    <c:v>Dec</c:v>
                  </c:pt>
                  <c:pt idx="44">
                    <c:v>Jan</c:v>
                  </c:pt>
                  <c:pt idx="45">
                    <c:v>Feb</c:v>
                  </c:pt>
                  <c:pt idx="46">
                    <c:v>Mar</c:v>
                  </c:pt>
                  <c:pt idx="47">
                    <c:v>Apr</c:v>
                  </c:pt>
                  <c:pt idx="48">
                    <c:v>May</c:v>
                  </c:pt>
                  <c:pt idx="49">
                    <c:v>Jun</c:v>
                  </c:pt>
                  <c:pt idx="50">
                    <c:v>Jul</c:v>
                  </c:pt>
                  <c:pt idx="51">
                    <c:v>Aug</c:v>
                  </c:pt>
                  <c:pt idx="52">
                    <c:v>Sep</c:v>
                  </c:pt>
                  <c:pt idx="53">
                    <c:v>Oct</c:v>
                  </c:pt>
                  <c:pt idx="54">
                    <c:v>Nov</c:v>
                  </c:pt>
                  <c:pt idx="55">
                    <c:v>Dec</c:v>
                  </c:pt>
                  <c:pt idx="56">
                    <c:v>Dec</c:v>
                  </c:pt>
                  <c:pt idx="57">
                    <c:v>Jan</c:v>
                  </c:pt>
                  <c:pt idx="58">
                    <c:v>Feb</c:v>
                  </c:pt>
                  <c:pt idx="59">
                    <c:v>Mar</c:v>
                  </c:pt>
                  <c:pt idx="60">
                    <c:v>Apr</c:v>
                  </c:pt>
                  <c:pt idx="61">
                    <c:v>May</c:v>
                  </c:pt>
                  <c:pt idx="62">
                    <c:v>Jun</c:v>
                  </c:pt>
                  <c:pt idx="63">
                    <c:v>Jul</c:v>
                  </c:pt>
                  <c:pt idx="64">
                    <c:v>Aug</c:v>
                  </c:pt>
                  <c:pt idx="65">
                    <c:v>Sep</c:v>
                  </c:pt>
                  <c:pt idx="66">
                    <c:v>Oct</c:v>
                  </c:pt>
                  <c:pt idx="67">
                    <c:v>Nov</c:v>
                  </c:pt>
                  <c:pt idx="68">
                    <c:v>Dec</c:v>
                  </c:pt>
                  <c:pt idx="69">
                    <c:v>Dec</c:v>
                  </c:pt>
                  <c:pt idx="70">
                    <c:v>Jan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'F3 old'!$D$3:$D$73</c:f>
              <c:numCache>
                <c:formatCode>General</c:formatCode>
                <c:ptCount val="71"/>
                <c:pt idx="0">
                  <c:v>3537.535599184841</c:v>
                </c:pt>
                <c:pt idx="1">
                  <c:v>3611.1820024135113</c:v>
                </c:pt>
                <c:pt idx="2">
                  <c:v>3430.6457932664753</c:v>
                </c:pt>
                <c:pt idx="3">
                  <c:v>3632.5869999405741</c:v>
                </c:pt>
                <c:pt idx="4">
                  <c:v>3711.0788076145054</c:v>
                </c:pt>
                <c:pt idx="5">
                  <c:v>3481.3361945222318</c:v>
                </c:pt>
                <c:pt idx="6">
                  <c:v>3418.5365997150989</c:v>
                </c:pt>
                <c:pt idx="7">
                  <c:v>3250.6531969406306</c:v>
                </c:pt>
                <c:pt idx="8">
                  <c:v>3173.6510037721546</c:v>
                </c:pt>
                <c:pt idx="9">
                  <c:v>3160.2987972124815</c:v>
                </c:pt>
                <c:pt idx="10">
                  <c:v>2969.4925977355392</c:v>
                </c:pt>
                <c:pt idx="11">
                  <c:v>2937.376195483148</c:v>
                </c:pt>
                <c:pt idx="12">
                  <c:v>2815.9498022212088</c:v>
                </c:pt>
                <c:pt idx="13">
                  <c:v>2790.8380080191491</c:v>
                </c:pt>
                <c:pt idx="14">
                  <c:v>2706.2343973360062</c:v>
                </c:pt>
                <c:pt idx="15">
                  <c:v>2645.5138051761983</c:v>
                </c:pt>
                <c:pt idx="16">
                  <c:v>2732.194196827948</c:v>
                </c:pt>
                <c:pt idx="17">
                  <c:v>2767.9437971842735</c:v>
                </c:pt>
                <c:pt idx="18">
                  <c:v>2764.191997666836</c:v>
                </c:pt>
                <c:pt idx="19">
                  <c:v>2827.1754083036185</c:v>
                </c:pt>
                <c:pt idx="20">
                  <c:v>2747.2208041516246</c:v>
                </c:pt>
                <c:pt idx="21">
                  <c:v>2811.5090059453846</c:v>
                </c:pt>
                <c:pt idx="22">
                  <c:v>2738.845398013681</c:v>
                </c:pt>
                <c:pt idx="23">
                  <c:v>2429.9783999487163</c:v>
                </c:pt>
                <c:pt idx="24">
                  <c:v>2322.677199012056</c:v>
                </c:pt>
                <c:pt idx="25">
                  <c:v>2316.6081993063094</c:v>
                </c:pt>
                <c:pt idx="26">
                  <c:v>2253.9388068415819</c:v>
                </c:pt>
                <c:pt idx="27">
                  <c:v>2145.3031974546016</c:v>
                </c:pt>
                <c:pt idx="28">
                  <c:v>2018.849802149877</c:v>
                </c:pt>
                <c:pt idx="29">
                  <c:v>2035.9543964977861</c:v>
                </c:pt>
                <c:pt idx="30">
                  <c:v>1960.2656014246493</c:v>
                </c:pt>
                <c:pt idx="31">
                  <c:v>1925.970604110375</c:v>
                </c:pt>
                <c:pt idx="32">
                  <c:v>1989.152793598339</c:v>
                </c:pt>
                <c:pt idx="33">
                  <c:v>2034.689604362756</c:v>
                </c:pt>
                <c:pt idx="34">
                  <c:v>2022.0030062436761</c:v>
                </c:pt>
                <c:pt idx="35">
                  <c:v>2035.1045969032793</c:v>
                </c:pt>
                <c:pt idx="36">
                  <c:v>2001.6289977513552</c:v>
                </c:pt>
                <c:pt idx="37">
                  <c:v>1976.9259974544345</c:v>
                </c:pt>
                <c:pt idx="38">
                  <c:v>1924.0450005068035</c:v>
                </c:pt>
                <c:pt idx="39">
                  <c:v>1859.1000025340616</c:v>
                </c:pt>
                <c:pt idx="40">
                  <c:v>1881.0931994151324</c:v>
                </c:pt>
                <c:pt idx="41">
                  <c:v>1823.3435959337951</c:v>
                </c:pt>
                <c:pt idx="42">
                  <c:v>1815.611195412904</c:v>
                </c:pt>
                <c:pt idx="43">
                  <c:v>1789.1433999415785</c:v>
                </c:pt>
                <c:pt idx="44">
                  <c:v>1725.4920019557774</c:v>
                </c:pt>
                <c:pt idx="45">
                  <c:v>1779.0839974519909</c:v>
                </c:pt>
                <c:pt idx="46">
                  <c:v>1799.7201997221409</c:v>
                </c:pt>
                <c:pt idx="47">
                  <c:v>1790.1662013874202</c:v>
                </c:pt>
                <c:pt idx="48">
                  <c:v>1846.2881973045319</c:v>
                </c:pt>
                <c:pt idx="49">
                  <c:v>1896.6038049638719</c:v>
                </c:pt>
                <c:pt idx="50">
                  <c:v>1922.4495961065143</c:v>
                </c:pt>
                <c:pt idx="51">
                  <c:v>1946.4017971094102</c:v>
                </c:pt>
                <c:pt idx="52">
                  <c:v>1949.2362108807265</c:v>
                </c:pt>
                <c:pt idx="53">
                  <c:v>1944.2193989965915</c:v>
                </c:pt>
                <c:pt idx="54">
                  <c:v>1945.211998444885</c:v>
                </c:pt>
                <c:pt idx="55">
                  <c:v>1931.8154107756914</c:v>
                </c:pt>
                <c:pt idx="56">
                  <c:v>2151.4649953199328</c:v>
                </c:pt>
                <c:pt idx="57">
                  <c:v>2283.6779991347494</c:v>
                </c:pt>
                <c:pt idx="58">
                  <c:v>2265.7851952661722</c:v>
                </c:pt>
                <c:pt idx="59">
                  <c:v>2335.5016200965197</c:v>
                </c:pt>
                <c:pt idx="60">
                  <c:v>2372.6327941801846</c:v>
                </c:pt>
                <c:pt idx="61">
                  <c:v>2467.4542016799151</c:v>
                </c:pt>
                <c:pt idx="62">
                  <c:v>2533.7011850812733</c:v>
                </c:pt>
                <c:pt idx="63">
                  <c:v>2617.6782066971509</c:v>
                </c:pt>
                <c:pt idx="64">
                  <c:v>2620.297204410389</c:v>
                </c:pt>
                <c:pt idx="65">
                  <c:v>2510.3718061255663</c:v>
                </c:pt>
                <c:pt idx="66">
                  <c:v>2368.0965865172298</c:v>
                </c:pt>
                <c:pt idx="67">
                  <c:v>2293.1867936283647</c:v>
                </c:pt>
                <c:pt idx="68">
                  <c:v>2831.2635823533683</c:v>
                </c:pt>
                <c:pt idx="69">
                  <c:v>4486.8818359375</c:v>
                </c:pt>
                <c:pt idx="70">
                  <c:v>5414.208984375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E-479A-8600-6565560FA8F8}"/>
            </c:ext>
          </c:extLst>
        </c:ser>
        <c:ser>
          <c:idx val="2"/>
          <c:order val="2"/>
          <c:tx>
            <c:strRef>
              <c:f>'F3 old'!$E$2</c:f>
              <c:strCache>
                <c:ptCount val="1"/>
                <c:pt idx="0">
                  <c:v>All Other Flavors*</c:v>
                </c:pt>
              </c:strCache>
            </c:strRef>
          </c:tx>
          <c:spPr>
            <a:solidFill>
              <a:srgbClr val="F04E23"/>
            </a:solidFill>
            <a:ln>
              <a:solidFill>
                <a:srgbClr val="F04E23"/>
              </a:solidFill>
            </a:ln>
            <a:effectLst/>
          </c:spPr>
          <c:invertIfNegative val="0"/>
          <c:cat>
            <c:multiLvlStrRef>
              <c:f>'F3 old'!$A$3:$B$73</c:f>
              <c:multiLvlStrCache>
                <c:ptCount val="71"/>
                <c:lvl>
                  <c:pt idx="0">
                    <c:v>Sep</c:v>
                  </c:pt>
                  <c:pt idx="1">
                    <c:v>Oct</c:v>
                  </c:pt>
                  <c:pt idx="2">
                    <c:v>Nov</c:v>
                  </c:pt>
                  <c:pt idx="3">
                    <c:v>Dec</c:v>
                  </c:pt>
                  <c:pt idx="4">
                    <c:v>Jan</c:v>
                  </c:pt>
                  <c:pt idx="5">
                    <c:v>Feb</c:v>
                  </c:pt>
                  <c:pt idx="6">
                    <c:v>Mar</c:v>
                  </c:pt>
                  <c:pt idx="7">
                    <c:v>Mar</c:v>
                  </c:pt>
                  <c:pt idx="8">
                    <c:v>Apr</c:v>
                  </c:pt>
                  <c:pt idx="9">
                    <c:v>May</c:v>
                  </c:pt>
                  <c:pt idx="10">
                    <c:v>Jun</c:v>
                  </c:pt>
                  <c:pt idx="11">
                    <c:v>Jul</c:v>
                  </c:pt>
                  <c:pt idx="12">
                    <c:v>Aug</c:v>
                  </c:pt>
                  <c:pt idx="13">
                    <c:v>Sep</c:v>
                  </c:pt>
                  <c:pt idx="14">
                    <c:v>Oct</c:v>
                  </c:pt>
                  <c:pt idx="15">
                    <c:v>Nov</c:v>
                  </c:pt>
                  <c:pt idx="16">
                    <c:v>Dec</c:v>
                  </c:pt>
                  <c:pt idx="17">
                    <c:v>Jan</c:v>
                  </c:pt>
                  <c:pt idx="18">
                    <c:v>Jan</c:v>
                  </c:pt>
                  <c:pt idx="19">
                    <c:v>Feb</c:v>
                  </c:pt>
                  <c:pt idx="20">
                    <c:v>Mar</c:v>
                  </c:pt>
                  <c:pt idx="21">
                    <c:v>Apr</c:v>
                  </c:pt>
                  <c:pt idx="22">
                    <c:v>May</c:v>
                  </c:pt>
                  <c:pt idx="23">
                    <c:v>Jun</c:v>
                  </c:pt>
                  <c:pt idx="24">
                    <c:v>Jul</c:v>
                  </c:pt>
                  <c:pt idx="25">
                    <c:v>Aug</c:v>
                  </c:pt>
                  <c:pt idx="26">
                    <c:v>Sep</c:v>
                  </c:pt>
                  <c:pt idx="27">
                    <c:v>Oct</c:v>
                  </c:pt>
                  <c:pt idx="28">
                    <c:v>Nov</c:v>
                  </c:pt>
                  <c:pt idx="29">
                    <c:v>Dec</c:v>
                  </c:pt>
                  <c:pt idx="30">
                    <c:v>Jan</c:v>
                  </c:pt>
                  <c:pt idx="31">
                    <c:v>Jan</c:v>
                  </c:pt>
                  <c:pt idx="32">
                    <c:v>Feb</c:v>
                  </c:pt>
                  <c:pt idx="33">
                    <c:v>Mar</c:v>
                  </c:pt>
                  <c:pt idx="34">
                    <c:v>Apr</c:v>
                  </c:pt>
                  <c:pt idx="35">
                    <c:v>May</c:v>
                  </c:pt>
                  <c:pt idx="36">
                    <c:v>Jun</c:v>
                  </c:pt>
                  <c:pt idx="37">
                    <c:v>Jul</c:v>
                  </c:pt>
                  <c:pt idx="38">
                    <c:v>Aug</c:v>
                  </c:pt>
                  <c:pt idx="39">
                    <c:v>Sep</c:v>
                  </c:pt>
                  <c:pt idx="40">
                    <c:v>Oct</c:v>
                  </c:pt>
                  <c:pt idx="41">
                    <c:v>Nov</c:v>
                  </c:pt>
                  <c:pt idx="42">
                    <c:v>Dec</c:v>
                  </c:pt>
                  <c:pt idx="43">
                    <c:v>Dec</c:v>
                  </c:pt>
                  <c:pt idx="44">
                    <c:v>Jan</c:v>
                  </c:pt>
                  <c:pt idx="45">
                    <c:v>Feb</c:v>
                  </c:pt>
                  <c:pt idx="46">
                    <c:v>Mar</c:v>
                  </c:pt>
                  <c:pt idx="47">
                    <c:v>Apr</c:v>
                  </c:pt>
                  <c:pt idx="48">
                    <c:v>May</c:v>
                  </c:pt>
                  <c:pt idx="49">
                    <c:v>Jun</c:v>
                  </c:pt>
                  <c:pt idx="50">
                    <c:v>Jul</c:v>
                  </c:pt>
                  <c:pt idx="51">
                    <c:v>Aug</c:v>
                  </c:pt>
                  <c:pt idx="52">
                    <c:v>Sep</c:v>
                  </c:pt>
                  <c:pt idx="53">
                    <c:v>Oct</c:v>
                  </c:pt>
                  <c:pt idx="54">
                    <c:v>Nov</c:v>
                  </c:pt>
                  <c:pt idx="55">
                    <c:v>Dec</c:v>
                  </c:pt>
                  <c:pt idx="56">
                    <c:v>Dec</c:v>
                  </c:pt>
                  <c:pt idx="57">
                    <c:v>Jan</c:v>
                  </c:pt>
                  <c:pt idx="58">
                    <c:v>Feb</c:v>
                  </c:pt>
                  <c:pt idx="59">
                    <c:v>Mar</c:v>
                  </c:pt>
                  <c:pt idx="60">
                    <c:v>Apr</c:v>
                  </c:pt>
                  <c:pt idx="61">
                    <c:v>May</c:v>
                  </c:pt>
                  <c:pt idx="62">
                    <c:v>Jun</c:v>
                  </c:pt>
                  <c:pt idx="63">
                    <c:v>Jul</c:v>
                  </c:pt>
                  <c:pt idx="64">
                    <c:v>Aug</c:v>
                  </c:pt>
                  <c:pt idx="65">
                    <c:v>Sep</c:v>
                  </c:pt>
                  <c:pt idx="66">
                    <c:v>Oct</c:v>
                  </c:pt>
                  <c:pt idx="67">
                    <c:v>Nov</c:v>
                  </c:pt>
                  <c:pt idx="68">
                    <c:v>Dec</c:v>
                  </c:pt>
                  <c:pt idx="69">
                    <c:v>Dec</c:v>
                  </c:pt>
                  <c:pt idx="70">
                    <c:v>Jan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'F3 old'!$E$3:$E$73</c:f>
              <c:numCache>
                <c:formatCode>General</c:formatCode>
                <c:ptCount val="71"/>
                <c:pt idx="0">
                  <c:v>1781.2186000080108</c:v>
                </c:pt>
                <c:pt idx="1">
                  <c:v>1790.9949999933838</c:v>
                </c:pt>
                <c:pt idx="2">
                  <c:v>1775.8114000086784</c:v>
                </c:pt>
                <c:pt idx="3">
                  <c:v>1653.2104000252784</c:v>
                </c:pt>
                <c:pt idx="4">
                  <c:v>1664.8235999612809</c:v>
                </c:pt>
                <c:pt idx="5">
                  <c:v>1589.6969999324679</c:v>
                </c:pt>
                <c:pt idx="6">
                  <c:v>1605.9738000203372</c:v>
                </c:pt>
                <c:pt idx="7">
                  <c:v>1597.2454002813399</c:v>
                </c:pt>
                <c:pt idx="8">
                  <c:v>1537.9091999237537</c:v>
                </c:pt>
                <c:pt idx="9">
                  <c:v>1450.0020000005513</c:v>
                </c:pt>
                <c:pt idx="10">
                  <c:v>1403.6898002191335</c:v>
                </c:pt>
                <c:pt idx="11">
                  <c:v>1423.1110002032221</c:v>
                </c:pt>
                <c:pt idx="12">
                  <c:v>1390.3421997224837</c:v>
                </c:pt>
                <c:pt idx="13">
                  <c:v>1347.7212000976056</c:v>
                </c:pt>
                <c:pt idx="14">
                  <c:v>1399.3048017176241</c:v>
                </c:pt>
                <c:pt idx="15">
                  <c:v>1552.2302004546225</c:v>
                </c:pt>
                <c:pt idx="16">
                  <c:v>1597.4620006035864</c:v>
                </c:pt>
                <c:pt idx="17">
                  <c:v>1566.9657994545996</c:v>
                </c:pt>
                <c:pt idx="18">
                  <c:v>1574.5091998389214</c:v>
                </c:pt>
                <c:pt idx="19">
                  <c:v>1671.9892001373469</c:v>
                </c:pt>
                <c:pt idx="20">
                  <c:v>1700.9011980405598</c:v>
                </c:pt>
                <c:pt idx="21">
                  <c:v>1731.1276027690024</c:v>
                </c:pt>
                <c:pt idx="22">
                  <c:v>1679.3435996656119</c:v>
                </c:pt>
                <c:pt idx="23">
                  <c:v>1704.0069967681468</c:v>
                </c:pt>
                <c:pt idx="24">
                  <c:v>1739.3083984175921</c:v>
                </c:pt>
                <c:pt idx="25">
                  <c:v>1761.0291965197473</c:v>
                </c:pt>
                <c:pt idx="26">
                  <c:v>1813.8071972158998</c:v>
                </c:pt>
                <c:pt idx="27">
                  <c:v>1870.2096018249094</c:v>
                </c:pt>
                <c:pt idx="28">
                  <c:v>1812.960199712202</c:v>
                </c:pt>
                <c:pt idx="29">
                  <c:v>1740.9613976233154</c:v>
                </c:pt>
                <c:pt idx="30">
                  <c:v>1764.4976011383533</c:v>
                </c:pt>
                <c:pt idx="31">
                  <c:v>1807.761200337425</c:v>
                </c:pt>
                <c:pt idx="32">
                  <c:v>1935.4149987468422</c:v>
                </c:pt>
                <c:pt idx="33">
                  <c:v>1925.2083998350054</c:v>
                </c:pt>
                <c:pt idx="34">
                  <c:v>1945.8585992473513</c:v>
                </c:pt>
                <c:pt idx="35">
                  <c:v>2005.1457971379161</c:v>
                </c:pt>
                <c:pt idx="36">
                  <c:v>1985.7524017911851</c:v>
                </c:pt>
                <c:pt idx="37">
                  <c:v>2188.8424009679111</c:v>
                </c:pt>
                <c:pt idx="38">
                  <c:v>2232.7853984304516</c:v>
                </c:pt>
                <c:pt idx="39">
                  <c:v>2009.9358004591911</c:v>
                </c:pt>
                <c:pt idx="40">
                  <c:v>2137.5402029210031</c:v>
                </c:pt>
                <c:pt idx="41">
                  <c:v>2455.2919995263519</c:v>
                </c:pt>
                <c:pt idx="42">
                  <c:v>2982.8940012890102</c:v>
                </c:pt>
                <c:pt idx="43">
                  <c:v>3433.3390079544633</c:v>
                </c:pt>
                <c:pt idx="44">
                  <c:v>3625.5136029546261</c:v>
                </c:pt>
                <c:pt idx="45">
                  <c:v>3879.6655976766942</c:v>
                </c:pt>
                <c:pt idx="46">
                  <c:v>4964.9429988412712</c:v>
                </c:pt>
                <c:pt idx="47">
                  <c:v>5716.4638061293663</c:v>
                </c:pt>
                <c:pt idx="48">
                  <c:v>7172.348221523479</c:v>
                </c:pt>
                <c:pt idx="49">
                  <c:v>8554.7012210729572</c:v>
                </c:pt>
                <c:pt idx="50">
                  <c:v>8793.3065923350005</c:v>
                </c:pt>
                <c:pt idx="51">
                  <c:v>8630.9510055068877</c:v>
                </c:pt>
                <c:pt idx="52">
                  <c:v>8716.4285986467748</c:v>
                </c:pt>
                <c:pt idx="53">
                  <c:v>10325.757432578221</c:v>
                </c:pt>
                <c:pt idx="54">
                  <c:v>11465.346443371371</c:v>
                </c:pt>
                <c:pt idx="55">
                  <c:v>10693.156769862473</c:v>
                </c:pt>
                <c:pt idx="56">
                  <c:v>7735.8311861972215</c:v>
                </c:pt>
                <c:pt idx="57">
                  <c:v>5903.7722076688406</c:v>
                </c:pt>
                <c:pt idx="58">
                  <c:v>4874.9376133301857</c:v>
                </c:pt>
                <c:pt idx="59">
                  <c:v>5015.2730017236918</c:v>
                </c:pt>
                <c:pt idx="60">
                  <c:v>5027.8110054348854</c:v>
                </c:pt>
                <c:pt idx="61">
                  <c:v>4843.8265988116564</c:v>
                </c:pt>
                <c:pt idx="62">
                  <c:v>4954.3011997808962</c:v>
                </c:pt>
                <c:pt idx="63">
                  <c:v>5133.794200532705</c:v>
                </c:pt>
                <c:pt idx="64">
                  <c:v>5414.841802451745</c:v>
                </c:pt>
                <c:pt idx="65">
                  <c:v>5139.8072052597854</c:v>
                </c:pt>
                <c:pt idx="66">
                  <c:v>4456.6744041128759</c:v>
                </c:pt>
                <c:pt idx="67">
                  <c:v>4349.1944017920496</c:v>
                </c:pt>
                <c:pt idx="68">
                  <c:v>4548.3554026527554</c:v>
                </c:pt>
                <c:pt idx="69">
                  <c:v>4801.91650390625</c:v>
                </c:pt>
                <c:pt idx="70">
                  <c:v>4347.63916015625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6E-479A-8600-6565560FA8F8}"/>
            </c:ext>
          </c:extLst>
        </c:ser>
        <c:ser>
          <c:idx val="3"/>
          <c:order val="3"/>
          <c:tx>
            <c:strRef>
              <c:f>'F3 old'!$F$2</c:f>
              <c:strCache>
                <c:ptCount val="1"/>
                <c:pt idx="0">
                  <c:v>Tobacco-Flavored</c:v>
                </c:pt>
              </c:strCache>
            </c:strRef>
          </c:tx>
          <c:spPr>
            <a:solidFill>
              <a:srgbClr val="43396B"/>
            </a:solidFill>
            <a:ln>
              <a:solidFill>
                <a:srgbClr val="43396B"/>
              </a:solidFill>
            </a:ln>
            <a:effectLst/>
          </c:spPr>
          <c:invertIfNegative val="0"/>
          <c:cat>
            <c:multiLvlStrRef>
              <c:f>'F3 old'!$A$3:$B$73</c:f>
              <c:multiLvlStrCache>
                <c:ptCount val="71"/>
                <c:lvl>
                  <c:pt idx="0">
                    <c:v>Sep</c:v>
                  </c:pt>
                  <c:pt idx="1">
                    <c:v>Oct</c:v>
                  </c:pt>
                  <c:pt idx="2">
                    <c:v>Nov</c:v>
                  </c:pt>
                  <c:pt idx="3">
                    <c:v>Dec</c:v>
                  </c:pt>
                  <c:pt idx="4">
                    <c:v>Jan</c:v>
                  </c:pt>
                  <c:pt idx="5">
                    <c:v>Feb</c:v>
                  </c:pt>
                  <c:pt idx="6">
                    <c:v>Mar</c:v>
                  </c:pt>
                  <c:pt idx="7">
                    <c:v>Mar</c:v>
                  </c:pt>
                  <c:pt idx="8">
                    <c:v>Apr</c:v>
                  </c:pt>
                  <c:pt idx="9">
                    <c:v>May</c:v>
                  </c:pt>
                  <c:pt idx="10">
                    <c:v>Jun</c:v>
                  </c:pt>
                  <c:pt idx="11">
                    <c:v>Jul</c:v>
                  </c:pt>
                  <c:pt idx="12">
                    <c:v>Aug</c:v>
                  </c:pt>
                  <c:pt idx="13">
                    <c:v>Sep</c:v>
                  </c:pt>
                  <c:pt idx="14">
                    <c:v>Oct</c:v>
                  </c:pt>
                  <c:pt idx="15">
                    <c:v>Nov</c:v>
                  </c:pt>
                  <c:pt idx="16">
                    <c:v>Dec</c:v>
                  </c:pt>
                  <c:pt idx="17">
                    <c:v>Jan</c:v>
                  </c:pt>
                  <c:pt idx="18">
                    <c:v>Jan</c:v>
                  </c:pt>
                  <c:pt idx="19">
                    <c:v>Feb</c:v>
                  </c:pt>
                  <c:pt idx="20">
                    <c:v>Mar</c:v>
                  </c:pt>
                  <c:pt idx="21">
                    <c:v>Apr</c:v>
                  </c:pt>
                  <c:pt idx="22">
                    <c:v>May</c:v>
                  </c:pt>
                  <c:pt idx="23">
                    <c:v>Jun</c:v>
                  </c:pt>
                  <c:pt idx="24">
                    <c:v>Jul</c:v>
                  </c:pt>
                  <c:pt idx="25">
                    <c:v>Aug</c:v>
                  </c:pt>
                  <c:pt idx="26">
                    <c:v>Sep</c:v>
                  </c:pt>
                  <c:pt idx="27">
                    <c:v>Oct</c:v>
                  </c:pt>
                  <c:pt idx="28">
                    <c:v>Nov</c:v>
                  </c:pt>
                  <c:pt idx="29">
                    <c:v>Dec</c:v>
                  </c:pt>
                  <c:pt idx="30">
                    <c:v>Jan</c:v>
                  </c:pt>
                  <c:pt idx="31">
                    <c:v>Jan</c:v>
                  </c:pt>
                  <c:pt idx="32">
                    <c:v>Feb</c:v>
                  </c:pt>
                  <c:pt idx="33">
                    <c:v>Mar</c:v>
                  </c:pt>
                  <c:pt idx="34">
                    <c:v>Apr</c:v>
                  </c:pt>
                  <c:pt idx="35">
                    <c:v>May</c:v>
                  </c:pt>
                  <c:pt idx="36">
                    <c:v>Jun</c:v>
                  </c:pt>
                  <c:pt idx="37">
                    <c:v>Jul</c:v>
                  </c:pt>
                  <c:pt idx="38">
                    <c:v>Aug</c:v>
                  </c:pt>
                  <c:pt idx="39">
                    <c:v>Sep</c:v>
                  </c:pt>
                  <c:pt idx="40">
                    <c:v>Oct</c:v>
                  </c:pt>
                  <c:pt idx="41">
                    <c:v>Nov</c:v>
                  </c:pt>
                  <c:pt idx="42">
                    <c:v>Dec</c:v>
                  </c:pt>
                  <c:pt idx="43">
                    <c:v>Dec</c:v>
                  </c:pt>
                  <c:pt idx="44">
                    <c:v>Jan</c:v>
                  </c:pt>
                  <c:pt idx="45">
                    <c:v>Feb</c:v>
                  </c:pt>
                  <c:pt idx="46">
                    <c:v>Mar</c:v>
                  </c:pt>
                  <c:pt idx="47">
                    <c:v>Apr</c:v>
                  </c:pt>
                  <c:pt idx="48">
                    <c:v>May</c:v>
                  </c:pt>
                  <c:pt idx="49">
                    <c:v>Jun</c:v>
                  </c:pt>
                  <c:pt idx="50">
                    <c:v>Jul</c:v>
                  </c:pt>
                  <c:pt idx="51">
                    <c:v>Aug</c:v>
                  </c:pt>
                  <c:pt idx="52">
                    <c:v>Sep</c:v>
                  </c:pt>
                  <c:pt idx="53">
                    <c:v>Oct</c:v>
                  </c:pt>
                  <c:pt idx="54">
                    <c:v>Nov</c:v>
                  </c:pt>
                  <c:pt idx="55">
                    <c:v>Dec</c:v>
                  </c:pt>
                  <c:pt idx="56">
                    <c:v>Dec</c:v>
                  </c:pt>
                  <c:pt idx="57">
                    <c:v>Jan</c:v>
                  </c:pt>
                  <c:pt idx="58">
                    <c:v>Feb</c:v>
                  </c:pt>
                  <c:pt idx="59">
                    <c:v>Mar</c:v>
                  </c:pt>
                  <c:pt idx="60">
                    <c:v>Apr</c:v>
                  </c:pt>
                  <c:pt idx="61">
                    <c:v>May</c:v>
                  </c:pt>
                  <c:pt idx="62">
                    <c:v>Jun</c:v>
                  </c:pt>
                  <c:pt idx="63">
                    <c:v>Jul</c:v>
                  </c:pt>
                  <c:pt idx="64">
                    <c:v>Aug</c:v>
                  </c:pt>
                  <c:pt idx="65">
                    <c:v>Sep</c:v>
                  </c:pt>
                  <c:pt idx="66">
                    <c:v>Oct</c:v>
                  </c:pt>
                  <c:pt idx="67">
                    <c:v>Nov</c:v>
                  </c:pt>
                  <c:pt idx="68">
                    <c:v>Dec</c:v>
                  </c:pt>
                  <c:pt idx="69">
                    <c:v>Dec</c:v>
                  </c:pt>
                  <c:pt idx="70">
                    <c:v>Jan</c:v>
                  </c:pt>
                </c:lvl>
                <c:lvl>
                  <c:pt idx="0">
                    <c:v>2014</c:v>
                  </c:pt>
                  <c:pt idx="5">
                    <c:v>2015</c:v>
                  </c:pt>
                  <c:pt idx="18">
                    <c:v>2016</c:v>
                  </c:pt>
                  <c:pt idx="31">
                    <c:v>2017</c:v>
                  </c:pt>
                  <c:pt idx="44">
                    <c:v>2018</c:v>
                  </c:pt>
                  <c:pt idx="57">
                    <c:v>2019</c:v>
                  </c:pt>
                  <c:pt idx="70">
                    <c:v>2020</c:v>
                  </c:pt>
                </c:lvl>
              </c:multiLvlStrCache>
            </c:multiLvlStrRef>
          </c:cat>
          <c:val>
            <c:numRef>
              <c:f>'F3 old'!$F$3:$F$73</c:f>
              <c:numCache>
                <c:formatCode>General</c:formatCode>
                <c:ptCount val="71"/>
                <c:pt idx="0">
                  <c:v>5170.5341933496593</c:v>
                </c:pt>
                <c:pt idx="1">
                  <c:v>5312.3794062749294</c:v>
                </c:pt>
                <c:pt idx="2">
                  <c:v>5116.3536007281546</c:v>
                </c:pt>
                <c:pt idx="3">
                  <c:v>5132.5092006770374</c:v>
                </c:pt>
                <c:pt idx="4">
                  <c:v>5472.9584017318484</c:v>
                </c:pt>
                <c:pt idx="5">
                  <c:v>5222.3780038369896</c:v>
                </c:pt>
                <c:pt idx="6">
                  <c:v>5180.3949994300601</c:v>
                </c:pt>
                <c:pt idx="7">
                  <c:v>4925.2726067327258</c:v>
                </c:pt>
                <c:pt idx="8">
                  <c:v>5075.8728087435957</c:v>
                </c:pt>
                <c:pt idx="9">
                  <c:v>4851.1965882015975</c:v>
                </c:pt>
                <c:pt idx="10">
                  <c:v>4507.6150036768022</c:v>
                </c:pt>
                <c:pt idx="11">
                  <c:v>4412.6538019352856</c:v>
                </c:pt>
                <c:pt idx="12">
                  <c:v>4234.5452033881102</c:v>
                </c:pt>
                <c:pt idx="13">
                  <c:v>4070.0277919401674</c:v>
                </c:pt>
                <c:pt idx="14">
                  <c:v>3997.035796761349</c:v>
                </c:pt>
                <c:pt idx="15">
                  <c:v>3904.4531992789807</c:v>
                </c:pt>
                <c:pt idx="16">
                  <c:v>3911.8884052966387</c:v>
                </c:pt>
                <c:pt idx="17">
                  <c:v>3898.04440013662</c:v>
                </c:pt>
                <c:pt idx="18">
                  <c:v>3931.8427913527785</c:v>
                </c:pt>
                <c:pt idx="19">
                  <c:v>4027.742207040742</c:v>
                </c:pt>
                <c:pt idx="20">
                  <c:v>3998.6986016762407</c:v>
                </c:pt>
                <c:pt idx="21">
                  <c:v>4014.2699970429244</c:v>
                </c:pt>
                <c:pt idx="22">
                  <c:v>3862.0819958606066</c:v>
                </c:pt>
                <c:pt idx="23">
                  <c:v>3577.8135936273338</c:v>
                </c:pt>
                <c:pt idx="24">
                  <c:v>3404.2439940586091</c:v>
                </c:pt>
                <c:pt idx="25">
                  <c:v>3399.3947935689835</c:v>
                </c:pt>
                <c:pt idx="26">
                  <c:v>3337.2509973075094</c:v>
                </c:pt>
                <c:pt idx="27">
                  <c:v>3252.822803849429</c:v>
                </c:pt>
                <c:pt idx="28">
                  <c:v>3174.2801974903346</c:v>
                </c:pt>
                <c:pt idx="29">
                  <c:v>3403.2937999414653</c:v>
                </c:pt>
                <c:pt idx="30">
                  <c:v>3284.8122053920479</c:v>
                </c:pt>
                <c:pt idx="31">
                  <c:v>3309.7547929166703</c:v>
                </c:pt>
                <c:pt idx="32">
                  <c:v>3318.6203930251299</c:v>
                </c:pt>
                <c:pt idx="33">
                  <c:v>3663.4588033198565</c:v>
                </c:pt>
                <c:pt idx="34">
                  <c:v>3608.9896002099367</c:v>
                </c:pt>
                <c:pt idx="35">
                  <c:v>3751.5211976301671</c:v>
                </c:pt>
                <c:pt idx="36">
                  <c:v>3741.6446003207861</c:v>
                </c:pt>
                <c:pt idx="37">
                  <c:v>3798.7687942170201</c:v>
                </c:pt>
                <c:pt idx="38">
                  <c:v>3792.7748025596588</c:v>
                </c:pt>
                <c:pt idx="39">
                  <c:v>3803.1005859771667</c:v>
                </c:pt>
                <c:pt idx="40">
                  <c:v>3795.5789893270135</c:v>
                </c:pt>
                <c:pt idx="41">
                  <c:v>3850.3482077718081</c:v>
                </c:pt>
                <c:pt idx="42">
                  <c:v>3971.4124000280203</c:v>
                </c:pt>
                <c:pt idx="43">
                  <c:v>4160.409398456708</c:v>
                </c:pt>
                <c:pt idx="44">
                  <c:v>4228.2144032994656</c:v>
                </c:pt>
                <c:pt idx="45">
                  <c:v>4457.9839940965321</c:v>
                </c:pt>
                <c:pt idx="46">
                  <c:v>4633.0769923319076</c:v>
                </c:pt>
                <c:pt idx="47">
                  <c:v>4623.0410060574713</c:v>
                </c:pt>
                <c:pt idx="48">
                  <c:v>4344.0811970986124</c:v>
                </c:pt>
                <c:pt idx="49">
                  <c:v>4191.6463972783831</c:v>
                </c:pt>
                <c:pt idx="50">
                  <c:v>4201.2534045002612</c:v>
                </c:pt>
                <c:pt idx="51">
                  <c:v>4044.1786002532394</c:v>
                </c:pt>
                <c:pt idx="52">
                  <c:v>3914.6173972766101</c:v>
                </c:pt>
                <c:pt idx="53">
                  <c:v>4006.1875996460317</c:v>
                </c:pt>
                <c:pt idx="54">
                  <c:v>4080.4684012336284</c:v>
                </c:pt>
                <c:pt idx="55">
                  <c:v>4400.4678034471717</c:v>
                </c:pt>
                <c:pt idx="56">
                  <c:v>4547.3901919016544</c:v>
                </c:pt>
                <c:pt idx="57">
                  <c:v>4910.4457849406454</c:v>
                </c:pt>
                <c:pt idx="58">
                  <c:v>5130.5443965614286</c:v>
                </c:pt>
                <c:pt idx="59">
                  <c:v>5514.0360070741472</c:v>
                </c:pt>
                <c:pt idx="60">
                  <c:v>5719.705790163428</c:v>
                </c:pt>
                <c:pt idx="61">
                  <c:v>5769.8198040150401</c:v>
                </c:pt>
                <c:pt idx="62">
                  <c:v>5829.7279992773983</c:v>
                </c:pt>
                <c:pt idx="63">
                  <c:v>5813.2667972418067</c:v>
                </c:pt>
                <c:pt idx="64">
                  <c:v>5857.1146133043021</c:v>
                </c:pt>
                <c:pt idx="65">
                  <c:v>5650.9226052072045</c:v>
                </c:pt>
                <c:pt idx="66">
                  <c:v>4962.8078081335871</c:v>
                </c:pt>
                <c:pt idx="67">
                  <c:v>5226.7917959766537</c:v>
                </c:pt>
                <c:pt idx="68">
                  <c:v>5221.8502096892153</c:v>
                </c:pt>
                <c:pt idx="69">
                  <c:v>5599.22607421875</c:v>
                </c:pt>
                <c:pt idx="70">
                  <c:v>5508.67138671875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6E-479A-8600-6565560F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3765496"/>
        <c:axId val="163765880"/>
      </c:barChart>
      <c:catAx>
        <c:axId val="163765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End Date of 4 Weeks of Aggregated Data, by Year</a:t>
                </a:r>
              </a:p>
            </c:rich>
          </c:tx>
          <c:layout>
            <c:manualLayout>
              <c:xMode val="edge"/>
              <c:yMode val="edge"/>
              <c:x val="0.28650209686999406"/>
              <c:y val="0.925557963573503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765880"/>
        <c:crosses val="autoZero"/>
        <c:auto val="1"/>
        <c:lblAlgn val="ctr"/>
        <c:lblOffset val="100"/>
        <c:noMultiLvlLbl val="0"/>
      </c:catAx>
      <c:valAx>
        <c:axId val="1637658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Total Units, in Thousands</a:t>
                </a:r>
              </a:p>
            </c:rich>
          </c:tx>
          <c:layout>
            <c:manualLayout>
              <c:xMode val="edge"/>
              <c:yMode val="edge"/>
              <c:x val="5.3396965296715849E-3"/>
              <c:y val="0.22892891198932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765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60384456163715"/>
          <c:y val="2.1932782797529107E-2"/>
          <c:w val="0.59081930920282955"/>
          <c:h val="8.1900822407738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374407</xdr:colOff>
      <xdr:row>2</xdr:row>
      <xdr:rowOff>150962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DB7374-CDF1-4739-AC88-F2B446F6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15907" cy="517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231671</xdr:colOff>
      <xdr:row>1</xdr:row>
      <xdr:rowOff>234195</xdr:rowOff>
    </xdr:from>
    <xdr:to>
      <xdr:col>17</xdr:col>
      <xdr:colOff>444500</xdr:colOff>
      <xdr:row>21</xdr:row>
      <xdr:rowOff>9071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2BCE1F-2BD5-4619-8CB5-ABB1E96E7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231671</xdr:colOff>
      <xdr:row>1</xdr:row>
      <xdr:rowOff>104172</xdr:rowOff>
    </xdr:from>
    <xdr:to>
      <xdr:col>18</xdr:col>
      <xdr:colOff>145143</xdr:colOff>
      <xdr:row>18</xdr:row>
      <xdr:rowOff>154214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F1CF96-F325-4798-9CD2-D7242AB6C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J80"/>
  <sheetViews>
    <sheetView tabSelected="1" topLeftCell="P59" zoomScale="80" zoomScaleNormal="80" workbookViewId="0">
      <selection activeCell="AD67" sqref="AD67:AH67"/>
    </sheetView>
  </sheetViews>
  <sheetFormatPr defaultColWidth="8.7265625" defaultRowHeight="14.5" x14ac:dyDescent="0.35"/>
  <cols>
    <col min="1" max="1" width="8.81640625" style="27" bestFit="1" customWidth="1"/>
    <col min="2" max="2" width="8.26953125" style="30" bestFit="1" customWidth="1"/>
    <col min="3" max="3" width="9.26953125" style="27" customWidth="1"/>
    <col min="4" max="4" width="8" style="27" customWidth="1"/>
    <col min="5" max="5" width="8.54296875" style="27" bestFit="1" customWidth="1"/>
    <col min="6" max="6" width="8.453125" style="27" bestFit="1" customWidth="1"/>
    <col min="7" max="10" width="10.26953125" style="27" customWidth="1"/>
    <col min="11" max="12" width="8.7265625" style="27"/>
    <col min="13" max="13" width="10" style="27" bestFit="1" customWidth="1"/>
    <col min="14" max="14" width="8.7265625" style="27"/>
    <col min="15" max="15" width="13.54296875" style="27" customWidth="1"/>
    <col min="16" max="23" width="8.7265625" style="27"/>
    <col min="24" max="24" width="10.7265625" style="27" customWidth="1"/>
    <col min="25" max="33" width="8.7265625" style="27"/>
    <col min="34" max="34" width="11.1796875" style="27" customWidth="1"/>
    <col min="35" max="16384" width="8.7265625" style="27"/>
  </cols>
  <sheetData>
    <row r="4" spans="1:36" ht="5.15" customHeight="1" x14ac:dyDescent="0.35"/>
    <row r="5" spans="1:36" ht="45" customHeight="1" x14ac:dyDescent="0.35">
      <c r="A5" s="58" t="s">
        <v>32</v>
      </c>
      <c r="B5" s="58"/>
      <c r="C5" s="58"/>
      <c r="D5" s="58"/>
      <c r="E5" s="58"/>
      <c r="F5" s="58"/>
      <c r="G5" s="58"/>
      <c r="H5" s="58"/>
      <c r="I5" s="58"/>
      <c r="J5" s="31"/>
      <c r="K5" s="58" t="s">
        <v>33</v>
      </c>
      <c r="L5" s="58"/>
      <c r="M5" s="58"/>
      <c r="N5" s="58"/>
      <c r="O5" s="58"/>
      <c r="P5" s="58"/>
      <c r="Q5" s="32"/>
      <c r="R5" s="58" t="s">
        <v>34</v>
      </c>
      <c r="S5" s="58"/>
      <c r="T5" s="58"/>
      <c r="U5" s="58"/>
      <c r="V5" s="58"/>
      <c r="W5" s="58"/>
      <c r="X5" s="58"/>
      <c r="Y5" s="58"/>
      <c r="Z5" s="58"/>
      <c r="AB5" s="58" t="s">
        <v>35</v>
      </c>
      <c r="AC5" s="58"/>
      <c r="AD5" s="58"/>
      <c r="AE5" s="58"/>
      <c r="AF5" s="58"/>
      <c r="AG5" s="58"/>
      <c r="AH5" s="58"/>
      <c r="AI5" s="58"/>
      <c r="AJ5" s="58"/>
    </row>
    <row r="6" spans="1:36" s="40" customFormat="1" ht="43" customHeight="1" x14ac:dyDescent="0.35">
      <c r="A6" s="33"/>
      <c r="B6" s="34" t="s">
        <v>22</v>
      </c>
      <c r="C6" s="35" t="s">
        <v>2</v>
      </c>
      <c r="D6" s="35" t="s">
        <v>1</v>
      </c>
      <c r="E6" s="35" t="s">
        <v>26</v>
      </c>
      <c r="F6" s="35" t="s">
        <v>0</v>
      </c>
      <c r="G6" s="35" t="s">
        <v>25</v>
      </c>
      <c r="H6" s="36" t="s">
        <v>30</v>
      </c>
      <c r="I6" s="36" t="s">
        <v>31</v>
      </c>
      <c r="J6" s="24"/>
      <c r="K6" s="33"/>
      <c r="L6" s="34" t="s">
        <v>22</v>
      </c>
      <c r="M6" s="37" t="s">
        <v>28</v>
      </c>
      <c r="N6" s="38" t="s">
        <v>23</v>
      </c>
      <c r="O6" s="37" t="s">
        <v>24</v>
      </c>
      <c r="P6" s="39" t="s">
        <v>29</v>
      </c>
      <c r="R6" s="33"/>
      <c r="S6" s="34" t="s">
        <v>22</v>
      </c>
      <c r="T6" s="41" t="s">
        <v>2</v>
      </c>
      <c r="U6" s="41" t="s">
        <v>1</v>
      </c>
      <c r="V6" s="41" t="s">
        <v>26</v>
      </c>
      <c r="W6" s="41" t="s">
        <v>0</v>
      </c>
      <c r="X6" s="41" t="s">
        <v>25</v>
      </c>
      <c r="Y6" s="36" t="s">
        <v>30</v>
      </c>
      <c r="Z6" s="36" t="s">
        <v>31</v>
      </c>
      <c r="AB6" s="33"/>
      <c r="AC6" s="34" t="s">
        <v>22</v>
      </c>
      <c r="AD6" s="35" t="s">
        <v>2</v>
      </c>
      <c r="AE6" s="35" t="s">
        <v>1</v>
      </c>
      <c r="AF6" s="35" t="s">
        <v>26</v>
      </c>
      <c r="AG6" s="35" t="s">
        <v>0</v>
      </c>
      <c r="AH6" s="35" t="s">
        <v>25</v>
      </c>
      <c r="AI6" s="36" t="s">
        <v>30</v>
      </c>
      <c r="AJ6" s="36" t="s">
        <v>31</v>
      </c>
    </row>
    <row r="7" spans="1:36" x14ac:dyDescent="0.35">
      <c r="A7" s="57">
        <v>2017</v>
      </c>
      <c r="B7" s="42">
        <v>43494</v>
      </c>
      <c r="C7" s="52">
        <v>1.4339056015014648</v>
      </c>
      <c r="D7" s="52">
        <v>0.29734539985656738</v>
      </c>
      <c r="E7" s="52">
        <v>1.411931037902832</v>
      </c>
      <c r="F7" s="52">
        <v>2.5710959434509277</v>
      </c>
      <c r="G7" s="45">
        <v>1.1959199793636799E-2</v>
      </c>
      <c r="H7" s="44">
        <f>SUM(C7:G7)</f>
        <v>5.7262371825054288</v>
      </c>
      <c r="I7" s="44">
        <f>SUM(C7:E7)</f>
        <v>3.1431820392608643</v>
      </c>
      <c r="J7" s="43"/>
      <c r="K7" s="57">
        <v>2017</v>
      </c>
      <c r="L7" s="42">
        <v>43494</v>
      </c>
      <c r="M7" s="44">
        <v>64.425521811921556</v>
      </c>
      <c r="N7" s="44">
        <v>5.3264822891161749</v>
      </c>
      <c r="O7" s="44">
        <v>30.247995898962284</v>
      </c>
      <c r="P7" s="45">
        <f>SUM(M7:O7)</f>
        <v>100.00000000000001</v>
      </c>
      <c r="R7" s="57">
        <v>2017</v>
      </c>
      <c r="S7" s="42">
        <v>43494</v>
      </c>
      <c r="T7" s="52">
        <v>0.95395457744598389</v>
      </c>
      <c r="U7" s="52">
        <v>0.29289239645004272</v>
      </c>
      <c r="V7" s="52">
        <v>0.65215998888015747</v>
      </c>
      <c r="W7" s="52">
        <v>1.7794729471206665</v>
      </c>
      <c r="X7" s="52">
        <v>1.0678200051188469E-2</v>
      </c>
      <c r="Y7" s="45">
        <f>SUM(T7:X7)</f>
        <v>3.6891581099480391</v>
      </c>
      <c r="Z7" s="45">
        <f>SUM(T7:V7)</f>
        <v>1.8990069627761841</v>
      </c>
      <c r="AB7" s="57">
        <v>2017</v>
      </c>
      <c r="AC7" s="42">
        <v>43494</v>
      </c>
      <c r="AD7" s="52">
        <v>0.40285098552703857</v>
      </c>
      <c r="AE7" s="52">
        <v>4.2770002037286758E-3</v>
      </c>
      <c r="AF7" s="52">
        <v>0.59950101375579834</v>
      </c>
      <c r="AG7" s="52">
        <v>0.72500699758529663</v>
      </c>
      <c r="AH7" s="44">
        <v>4.3600000208243728E-4</v>
      </c>
      <c r="AI7" s="45">
        <f>SUM(AD7:AH7)</f>
        <v>1.7320719970739447</v>
      </c>
      <c r="AJ7" s="45">
        <f>SUM(AD7:AF7)</f>
        <v>1.0066289994865656</v>
      </c>
    </row>
    <row r="8" spans="1:36" x14ac:dyDescent="0.35">
      <c r="A8" s="57"/>
      <c r="B8" s="42">
        <v>43522</v>
      </c>
      <c r="C8" s="52">
        <v>1.4751036167144775</v>
      </c>
      <c r="D8" s="52">
        <v>0.32925939559936523</v>
      </c>
      <c r="E8" s="52">
        <v>1.5222711563110352</v>
      </c>
      <c r="F8" s="52">
        <v>2.5813758373260498</v>
      </c>
      <c r="G8" s="45">
        <v>1.3613799586892128E-2</v>
      </c>
      <c r="H8" s="44">
        <f t="shared" ref="H8:H60" si="0">SUM(C8:G8)</f>
        <v>5.9216238055378199</v>
      </c>
      <c r="I8" s="44">
        <f>SUM(C8:E8)</f>
        <v>3.3266341686248779</v>
      </c>
      <c r="J8" s="43"/>
      <c r="K8" s="57"/>
      <c r="L8" s="42">
        <v>43522</v>
      </c>
      <c r="M8" s="44">
        <v>65.684715221421726</v>
      </c>
      <c r="N8" s="44">
        <v>4.9418540483018134</v>
      </c>
      <c r="O8" s="44">
        <v>29.373430730276468</v>
      </c>
      <c r="P8" s="45">
        <f t="shared" ref="P8:P70" si="1">SUM(M8:O8)</f>
        <v>100.00000000000001</v>
      </c>
      <c r="R8" s="57"/>
      <c r="S8" s="42">
        <v>43522</v>
      </c>
      <c r="T8" s="52">
        <v>0.99123960733413696</v>
      </c>
      <c r="U8" s="52">
        <v>0.32448938488960266</v>
      </c>
      <c r="V8" s="52">
        <v>0.74560517072677612</v>
      </c>
      <c r="W8" s="52">
        <v>1.816004753112793</v>
      </c>
      <c r="X8" s="52">
        <v>1.2262799777090549E-2</v>
      </c>
      <c r="Y8" s="45">
        <f t="shared" ref="Y8:Y70" si="2">SUM(T8:X8)</f>
        <v>3.8896017158403993</v>
      </c>
      <c r="Z8" s="45">
        <f t="shared" ref="Z8:Z70" si="3">SUM(T8:V8)</f>
        <v>2.0613341629505157</v>
      </c>
      <c r="AB8" s="57"/>
      <c r="AC8" s="42">
        <v>43522</v>
      </c>
      <c r="AD8" s="52">
        <v>0.40436899662017822</v>
      </c>
      <c r="AE8" s="52">
        <v>4.5509999617934227E-3</v>
      </c>
      <c r="AF8" s="52">
        <v>0.62287598848342896</v>
      </c>
      <c r="AG8" s="52">
        <v>0.70730400085449219</v>
      </c>
      <c r="AH8" s="44">
        <v>2.840000088326633E-4</v>
      </c>
      <c r="AI8" s="45">
        <f t="shared" ref="AI8:AI70" si="4">SUM(AD8:AH8)</f>
        <v>1.7393839859287255</v>
      </c>
      <c r="AJ8" s="45">
        <f t="shared" ref="AJ8:AJ68" si="5">SUM(AD8:AF8)</f>
        <v>1.0317959850654006</v>
      </c>
    </row>
    <row r="9" spans="1:36" x14ac:dyDescent="0.35">
      <c r="A9" s="57"/>
      <c r="B9" s="42">
        <v>43550</v>
      </c>
      <c r="C9" s="52">
        <v>1.4987133741378784</v>
      </c>
      <c r="D9" s="52">
        <v>0.35429659485816956</v>
      </c>
      <c r="E9" s="52">
        <v>1.4990689754486084</v>
      </c>
      <c r="F9" s="52">
        <v>2.8697352409362793</v>
      </c>
      <c r="G9" s="45">
        <v>1.1680199764668941E-2</v>
      </c>
      <c r="H9" s="44">
        <f t="shared" si="0"/>
        <v>6.2334943851456046</v>
      </c>
      <c r="I9" s="44">
        <f t="shared" ref="I9:I70" si="6">SUM(C9:E9)</f>
        <v>3.3520789444446564</v>
      </c>
      <c r="J9" s="43"/>
      <c r="K9" s="57"/>
      <c r="L9" s="42">
        <v>43550</v>
      </c>
      <c r="M9" s="44">
        <v>67.369489902542426</v>
      </c>
      <c r="N9" s="44">
        <v>4.4159341014815716</v>
      </c>
      <c r="O9" s="44">
        <v>28.214575995976006</v>
      </c>
      <c r="P9" s="45">
        <f t="shared" si="1"/>
        <v>100</v>
      </c>
      <c r="R9" s="57"/>
      <c r="S9" s="42">
        <v>43550</v>
      </c>
      <c r="T9" s="52">
        <v>1.0014593601226807</v>
      </c>
      <c r="U9" s="52">
        <v>0.34970760345458984</v>
      </c>
      <c r="V9" s="52">
        <v>0.72586297988891602</v>
      </c>
      <c r="W9" s="52">
        <v>2.1123232841491699</v>
      </c>
      <c r="X9" s="52">
        <v>1.0120199993252754E-2</v>
      </c>
      <c r="Y9" s="45">
        <f t="shared" si="2"/>
        <v>4.1994734276086092</v>
      </c>
      <c r="Z9" s="45">
        <f t="shared" si="3"/>
        <v>2.0770299434661865</v>
      </c>
      <c r="AB9" s="57"/>
      <c r="AC9" s="42">
        <v>43550</v>
      </c>
      <c r="AD9" s="52">
        <v>0.42197498679161072</v>
      </c>
      <c r="AE9" s="52">
        <v>4.3959999457001686E-3</v>
      </c>
      <c r="AF9" s="52">
        <v>0.62939298152923584</v>
      </c>
      <c r="AG9" s="52">
        <v>0.70266002416610718</v>
      </c>
      <c r="AH9" s="44">
        <v>3.3000000985339284E-4</v>
      </c>
      <c r="AI9" s="45">
        <f t="shared" si="4"/>
        <v>1.7587539924425073</v>
      </c>
      <c r="AJ9" s="45">
        <f t="shared" si="5"/>
        <v>1.0557639682665467</v>
      </c>
    </row>
    <row r="10" spans="1:36" x14ac:dyDescent="0.35">
      <c r="A10" s="57"/>
      <c r="B10" s="42">
        <v>43578</v>
      </c>
      <c r="C10" s="52">
        <v>1.4842158555984497</v>
      </c>
      <c r="D10" s="52">
        <v>0.32933661341667175</v>
      </c>
      <c r="E10" s="52">
        <v>1.5430545806884766</v>
      </c>
      <c r="F10" s="52">
        <v>2.7992289066314697</v>
      </c>
      <c r="G10" s="45">
        <v>1.0367199778556824E-2</v>
      </c>
      <c r="H10" s="44">
        <f t="shared" si="0"/>
        <v>6.1662031561136246</v>
      </c>
      <c r="I10" s="44">
        <f t="shared" si="6"/>
        <v>3.356607049703598</v>
      </c>
      <c r="J10" s="43"/>
      <c r="K10" s="57"/>
      <c r="L10" s="42">
        <v>43578</v>
      </c>
      <c r="M10" s="44">
        <v>66.5644795421493</v>
      </c>
      <c r="N10" s="44">
        <v>4.1234942111713941</v>
      </c>
      <c r="O10" s="44">
        <v>29.312026246679302</v>
      </c>
      <c r="P10" s="45">
        <f t="shared" si="1"/>
        <v>100</v>
      </c>
      <c r="R10" s="57"/>
      <c r="S10" s="42">
        <v>43578</v>
      </c>
      <c r="T10" s="52">
        <v>0.97612679004669189</v>
      </c>
      <c r="U10" s="52">
        <v>0.32564961910247803</v>
      </c>
      <c r="V10" s="52">
        <v>0.75176161527633667</v>
      </c>
      <c r="W10" s="52">
        <v>2.0417966842651367</v>
      </c>
      <c r="X10" s="52">
        <v>9.1661997139453888E-3</v>
      </c>
      <c r="Y10" s="45">
        <f t="shared" si="2"/>
        <v>4.1045009084045887</v>
      </c>
      <c r="Z10" s="45">
        <f t="shared" si="3"/>
        <v>2.0535380244255066</v>
      </c>
      <c r="AB10" s="57"/>
      <c r="AC10" s="42">
        <v>43578</v>
      </c>
      <c r="AD10" s="52">
        <v>0.43862700462341309</v>
      </c>
      <c r="AE10" s="52">
        <v>3.5470000002533197E-3</v>
      </c>
      <c r="AF10" s="52">
        <v>0.65876102447509766</v>
      </c>
      <c r="AG10" s="52">
        <v>0.70621699094772339</v>
      </c>
      <c r="AH10" s="44">
        <v>2.8700000257231295E-4</v>
      </c>
      <c r="AI10" s="45">
        <f t="shared" si="4"/>
        <v>1.8074390200490598</v>
      </c>
      <c r="AJ10" s="45">
        <f t="shared" si="5"/>
        <v>1.1009350290987641</v>
      </c>
    </row>
    <row r="11" spans="1:36" x14ac:dyDescent="0.35">
      <c r="A11" s="57"/>
      <c r="B11" s="42">
        <v>43606</v>
      </c>
      <c r="C11" s="52">
        <v>1.4992722272872925</v>
      </c>
      <c r="D11" s="52">
        <v>0.3514607846736908</v>
      </c>
      <c r="E11" s="52">
        <v>1.5912814140319824</v>
      </c>
      <c r="F11" s="52">
        <v>2.9473543167114258</v>
      </c>
      <c r="G11" s="45">
        <v>1.1180800385773182E-2</v>
      </c>
      <c r="H11" s="44">
        <f t="shared" si="0"/>
        <v>6.4005495430901647</v>
      </c>
      <c r="I11" s="44">
        <f t="shared" si="6"/>
        <v>3.4420144259929657</v>
      </c>
      <c r="J11" s="43"/>
      <c r="K11" s="57"/>
      <c r="L11" s="42">
        <v>43606</v>
      </c>
      <c r="M11" s="44">
        <v>66.933575227321157</v>
      </c>
      <c r="N11" s="44">
        <v>3.8719174156191021</v>
      </c>
      <c r="O11" s="44">
        <v>29.194507357059752</v>
      </c>
      <c r="P11" s="45">
        <f t="shared" si="1"/>
        <v>100.00000000000001</v>
      </c>
      <c r="R11" s="57"/>
      <c r="S11" s="42">
        <v>43606</v>
      </c>
      <c r="T11" s="52">
        <v>0.98196017742156982</v>
      </c>
      <c r="U11" s="52">
        <v>0.34786978363990784</v>
      </c>
      <c r="V11" s="52">
        <v>0.77522337436676025</v>
      </c>
      <c r="W11" s="52">
        <v>2.1692965030670166</v>
      </c>
      <c r="X11" s="52">
        <v>9.7668003290891647E-3</v>
      </c>
      <c r="Y11" s="45">
        <f t="shared" si="2"/>
        <v>4.2841166388243437</v>
      </c>
      <c r="Z11" s="45">
        <f t="shared" si="3"/>
        <v>2.1050533354282379</v>
      </c>
      <c r="AB11" s="57"/>
      <c r="AC11" s="42">
        <v>43606</v>
      </c>
      <c r="AD11" s="52">
        <v>0.44879400730133057</v>
      </c>
      <c r="AE11" s="52">
        <v>3.4169999416917562E-3</v>
      </c>
      <c r="AF11" s="52">
        <v>0.6879810094833374</v>
      </c>
      <c r="AG11" s="52">
        <v>0.72815400362014771</v>
      </c>
      <c r="AH11" s="44">
        <v>2.6299999444745481E-4</v>
      </c>
      <c r="AI11" s="45">
        <f t="shared" si="4"/>
        <v>1.8686090203409549</v>
      </c>
      <c r="AJ11" s="45">
        <f t="shared" si="5"/>
        <v>1.1401920167263597</v>
      </c>
    </row>
    <row r="12" spans="1:36" x14ac:dyDescent="0.35">
      <c r="A12" s="57"/>
      <c r="B12" s="42">
        <v>43634</v>
      </c>
      <c r="C12" s="52">
        <v>1.4903688430786133</v>
      </c>
      <c r="D12" s="52">
        <v>0.39783421158790588</v>
      </c>
      <c r="E12" s="52">
        <v>1.5603108406066895</v>
      </c>
      <c r="F12" s="52">
        <v>2.9721972942352295</v>
      </c>
      <c r="G12" s="45">
        <v>8.3266003057360649E-3</v>
      </c>
      <c r="H12" s="44">
        <f t="shared" si="0"/>
        <v>6.4290377898141742</v>
      </c>
      <c r="I12" s="44">
        <f t="shared" si="6"/>
        <v>3.4485138952732086</v>
      </c>
      <c r="J12" s="43"/>
      <c r="K12" s="57"/>
      <c r="L12" s="42">
        <v>43634</v>
      </c>
      <c r="M12" s="44">
        <v>66.88113968009344</v>
      </c>
      <c r="N12" s="44">
        <v>3.8148322180717629</v>
      </c>
      <c r="O12" s="44">
        <v>29.304028101834795</v>
      </c>
      <c r="P12" s="45">
        <f t="shared" si="1"/>
        <v>100</v>
      </c>
      <c r="R12" s="57"/>
      <c r="S12" s="42">
        <v>43634</v>
      </c>
      <c r="T12" s="52">
        <v>0.96724778413772583</v>
      </c>
      <c r="U12" s="52">
        <v>0.37468719482421875</v>
      </c>
      <c r="V12" s="52">
        <v>0.76420778036117554</v>
      </c>
      <c r="W12" s="52">
        <v>2.1865074634552002</v>
      </c>
      <c r="X12" s="52">
        <v>7.1636000648140907E-3</v>
      </c>
      <c r="Y12" s="45">
        <f t="shared" si="2"/>
        <v>4.2998138228431344</v>
      </c>
      <c r="Z12" s="45">
        <f t="shared" si="3"/>
        <v>2.1061427593231201</v>
      </c>
      <c r="AB12" s="57"/>
      <c r="AC12" s="42">
        <v>43634</v>
      </c>
      <c r="AD12" s="52">
        <v>0.4525420069694519</v>
      </c>
      <c r="AE12" s="52">
        <v>2.2986000403761864E-2</v>
      </c>
      <c r="AF12" s="52">
        <v>0.67490702867507935</v>
      </c>
      <c r="AG12" s="52">
        <v>0.73324501514434814</v>
      </c>
      <c r="AH12" s="44">
        <v>2.8700000257231295E-4</v>
      </c>
      <c r="AI12" s="45">
        <f t="shared" si="4"/>
        <v>1.8839670511952136</v>
      </c>
      <c r="AJ12" s="45">
        <f t="shared" si="5"/>
        <v>1.1504350360482931</v>
      </c>
    </row>
    <row r="13" spans="1:36" x14ac:dyDescent="0.35">
      <c r="A13" s="57"/>
      <c r="B13" s="42">
        <v>43662</v>
      </c>
      <c r="C13" s="52">
        <v>1.47710120677948</v>
      </c>
      <c r="D13" s="52">
        <v>0.45706260204315186</v>
      </c>
      <c r="E13" s="52">
        <v>1.7654906511306763</v>
      </c>
      <c r="F13" s="52">
        <v>3.0004370212554932</v>
      </c>
      <c r="G13" s="45">
        <v>1.0782400146126747E-2</v>
      </c>
      <c r="H13" s="44">
        <f t="shared" si="0"/>
        <v>6.710873881354928</v>
      </c>
      <c r="I13" s="44">
        <f t="shared" si="6"/>
        <v>3.6996544599533081</v>
      </c>
      <c r="J13" s="43"/>
      <c r="K13" s="57"/>
      <c r="L13" s="42">
        <v>43662</v>
      </c>
      <c r="M13" s="44">
        <v>67.473043429507513</v>
      </c>
      <c r="N13" s="44">
        <v>3.4476283787965882</v>
      </c>
      <c r="O13" s="44">
        <v>29.079328191695904</v>
      </c>
      <c r="P13" s="45">
        <f t="shared" si="1"/>
        <v>100.00000000000001</v>
      </c>
      <c r="R13" s="57"/>
      <c r="S13" s="42">
        <v>43662</v>
      </c>
      <c r="T13" s="52">
        <v>0.94941419363021851</v>
      </c>
      <c r="U13" s="52">
        <v>0.40990561246871948</v>
      </c>
      <c r="V13" s="52">
        <v>0.9334266185760498</v>
      </c>
      <c r="W13" s="52">
        <v>2.225614070892334</v>
      </c>
      <c r="X13" s="52">
        <v>9.6704000607132912E-3</v>
      </c>
      <c r="Y13" s="45">
        <f t="shared" si="2"/>
        <v>4.5280308956280351</v>
      </c>
      <c r="Z13" s="45">
        <f t="shared" si="3"/>
        <v>2.2927464246749878</v>
      </c>
      <c r="AB13" s="57"/>
      <c r="AC13" s="42">
        <v>43662</v>
      </c>
      <c r="AD13" s="52">
        <v>0.45976001024246216</v>
      </c>
      <c r="AE13" s="52">
        <v>4.6930000185966492E-2</v>
      </c>
      <c r="AF13" s="52">
        <v>0.71466398239135742</v>
      </c>
      <c r="AG13" s="52">
        <v>0.72987300157546997</v>
      </c>
      <c r="AH13" s="44">
        <v>2.5000001187436283E-4</v>
      </c>
      <c r="AI13" s="45">
        <f t="shared" si="4"/>
        <v>1.9514769944071304</v>
      </c>
      <c r="AJ13" s="45">
        <f t="shared" si="5"/>
        <v>1.2213539928197861</v>
      </c>
    </row>
    <row r="14" spans="1:36" x14ac:dyDescent="0.35">
      <c r="A14" s="57"/>
      <c r="B14" s="42">
        <v>43690</v>
      </c>
      <c r="C14" s="52">
        <v>1.4395161867141724</v>
      </c>
      <c r="D14" s="52">
        <v>0.52138382196426392</v>
      </c>
      <c r="E14" s="52">
        <v>1.8174010515213013</v>
      </c>
      <c r="F14" s="52">
        <v>3.0474207401275635</v>
      </c>
      <c r="G14" s="45">
        <v>9.1541996225714684E-3</v>
      </c>
      <c r="H14" s="44">
        <f t="shared" si="0"/>
        <v>6.8348759999498725</v>
      </c>
      <c r="I14" s="44">
        <f t="shared" si="6"/>
        <v>3.7783010601997375</v>
      </c>
      <c r="J14" s="43"/>
      <c r="K14" s="57"/>
      <c r="L14" s="42">
        <v>43690</v>
      </c>
      <c r="M14" s="44">
        <v>67.977721856386452</v>
      </c>
      <c r="N14" s="44">
        <v>3.4829746850929113</v>
      </c>
      <c r="O14" s="44">
        <v>28.539303458520642</v>
      </c>
      <c r="P14" s="45">
        <f t="shared" si="1"/>
        <v>100</v>
      </c>
      <c r="R14" s="57"/>
      <c r="S14" s="42">
        <v>43690</v>
      </c>
      <c r="T14" s="52">
        <v>0.94022619724273682</v>
      </c>
      <c r="U14" s="52">
        <v>0.45961979031562805</v>
      </c>
      <c r="V14" s="52">
        <v>0.97375297546386719</v>
      </c>
      <c r="W14" s="52">
        <v>2.264657735824585</v>
      </c>
      <c r="X14" s="52">
        <v>7.9362001270055771E-3</v>
      </c>
      <c r="Y14" s="45">
        <f t="shared" si="2"/>
        <v>4.6461928989738226</v>
      </c>
      <c r="Z14" s="45">
        <f t="shared" si="3"/>
        <v>2.3735989630222321</v>
      </c>
      <c r="AB14" s="57"/>
      <c r="AC14" s="42">
        <v>43690</v>
      </c>
      <c r="AD14" s="52">
        <v>0.43434599041938782</v>
      </c>
      <c r="AE14" s="52">
        <v>6.1475999653339386E-2</v>
      </c>
      <c r="AF14" s="52">
        <v>0.72578102350234985</v>
      </c>
      <c r="AG14" s="52">
        <v>0.72871500253677368</v>
      </c>
      <c r="AH14" s="44">
        <v>3.0799998785369098E-4</v>
      </c>
      <c r="AI14" s="45">
        <f t="shared" si="4"/>
        <v>1.9506260160997044</v>
      </c>
      <c r="AJ14" s="45">
        <f t="shared" si="5"/>
        <v>1.2216030135750771</v>
      </c>
    </row>
    <row r="15" spans="1:36" x14ac:dyDescent="0.35">
      <c r="A15" s="57"/>
      <c r="B15" s="42">
        <v>43718</v>
      </c>
      <c r="C15" s="52">
        <v>1.4217516183853149</v>
      </c>
      <c r="D15" s="52">
        <v>0.58883720636367798</v>
      </c>
      <c r="E15" s="52">
        <v>1.6024701595306396</v>
      </c>
      <c r="F15" s="52">
        <v>3.0765905380249023</v>
      </c>
      <c r="G15" s="45">
        <v>1.2165999971330166E-2</v>
      </c>
      <c r="H15" s="44">
        <f t="shared" si="0"/>
        <v>6.7018155222758651</v>
      </c>
      <c r="I15" s="44">
        <f t="shared" si="6"/>
        <v>3.6130589842796326</v>
      </c>
      <c r="J15" s="43"/>
      <c r="K15" s="57"/>
      <c r="L15" s="42">
        <v>43718</v>
      </c>
      <c r="M15" s="44">
        <v>67.74812789622878</v>
      </c>
      <c r="N15" s="44">
        <v>3.3642374983625394</v>
      </c>
      <c r="O15" s="44">
        <v>28.887634605408675</v>
      </c>
      <c r="P15" s="45">
        <f t="shared" si="1"/>
        <v>100</v>
      </c>
      <c r="R15" s="57"/>
      <c r="S15" s="42">
        <v>43718</v>
      </c>
      <c r="T15" s="52">
        <v>0.91556161642074585</v>
      </c>
      <c r="U15" s="52">
        <v>0.52561318874359131</v>
      </c>
      <c r="V15" s="52">
        <v>0.77750420570373535</v>
      </c>
      <c r="W15" s="52">
        <v>2.3108165264129639</v>
      </c>
      <c r="X15" s="52">
        <v>1.0858999565243721E-2</v>
      </c>
      <c r="Y15" s="45">
        <f t="shared" si="2"/>
        <v>4.5403545368462801</v>
      </c>
      <c r="Z15" s="45">
        <f t="shared" si="3"/>
        <v>2.2186790108680725</v>
      </c>
      <c r="AB15" s="57"/>
      <c r="AC15" s="42">
        <v>43718</v>
      </c>
      <c r="AD15" s="52">
        <v>0.43690100312232971</v>
      </c>
      <c r="AE15" s="52">
        <v>6.2933996319770813E-2</v>
      </c>
      <c r="AF15" s="52">
        <v>0.71893197298049927</v>
      </c>
      <c r="AG15" s="52">
        <v>0.7170330286026001</v>
      </c>
      <c r="AH15" s="44">
        <v>1.9599999359343201E-4</v>
      </c>
      <c r="AI15" s="45">
        <f t="shared" si="4"/>
        <v>1.9359960010187933</v>
      </c>
      <c r="AJ15" s="45">
        <f t="shared" si="5"/>
        <v>1.2187669724225998</v>
      </c>
    </row>
    <row r="16" spans="1:36" x14ac:dyDescent="0.35">
      <c r="A16" s="57"/>
      <c r="B16" s="42">
        <v>43746</v>
      </c>
      <c r="C16" s="52">
        <v>1.4278384447097778</v>
      </c>
      <c r="D16" s="52">
        <v>0.62034159898757935</v>
      </c>
      <c r="E16" s="52">
        <v>1.763296365737915</v>
      </c>
      <c r="F16" s="52">
        <v>3.0555770397186279</v>
      </c>
      <c r="G16" s="45">
        <v>1.3367599807679653E-2</v>
      </c>
      <c r="H16" s="44">
        <f t="shared" si="0"/>
        <v>6.8804210489615798</v>
      </c>
      <c r="I16" s="44">
        <f t="shared" si="6"/>
        <v>3.8114764094352722</v>
      </c>
      <c r="J16" s="43"/>
      <c r="K16" s="57"/>
      <c r="L16" s="42">
        <v>43746</v>
      </c>
      <c r="M16" s="44">
        <v>69.02097876124239</v>
      </c>
      <c r="N16" s="44">
        <v>3.1026445831825669</v>
      </c>
      <c r="O16" s="44">
        <v>27.87637665557504</v>
      </c>
      <c r="P16" s="45">
        <f t="shared" si="1"/>
        <v>100</v>
      </c>
      <c r="R16" s="57"/>
      <c r="S16" s="42">
        <v>43746</v>
      </c>
      <c r="T16" s="52">
        <v>0.91908740997314453</v>
      </c>
      <c r="U16" s="52">
        <v>0.54448062181472778</v>
      </c>
      <c r="V16" s="52">
        <v>0.96745240688323975</v>
      </c>
      <c r="W16" s="52">
        <v>2.3051910400390625</v>
      </c>
      <c r="X16" s="52">
        <v>1.2722600251436234E-2</v>
      </c>
      <c r="Y16" s="45">
        <f t="shared" si="2"/>
        <v>4.7489340789616108</v>
      </c>
      <c r="Z16" s="45">
        <f t="shared" si="3"/>
        <v>2.4310204386711121</v>
      </c>
      <c r="AB16" s="57"/>
      <c r="AC16" s="42">
        <v>43746</v>
      </c>
      <c r="AD16" s="52">
        <v>0.43700799345970154</v>
      </c>
      <c r="AE16" s="52">
        <v>7.5739003717899323E-2</v>
      </c>
      <c r="AF16" s="52">
        <v>0.701774001121521</v>
      </c>
      <c r="AG16" s="52">
        <v>0.70333802700042725</v>
      </c>
      <c r="AH16" s="44">
        <v>1.5300000086426735E-4</v>
      </c>
      <c r="AI16" s="45">
        <f t="shared" si="4"/>
        <v>1.9180120253004134</v>
      </c>
      <c r="AJ16" s="45">
        <f t="shared" si="5"/>
        <v>1.2145209982991219</v>
      </c>
    </row>
    <row r="17" spans="1:36" x14ac:dyDescent="0.35">
      <c r="A17" s="57"/>
      <c r="B17" s="42">
        <v>43774</v>
      </c>
      <c r="C17" s="52">
        <v>1.4139659404754639</v>
      </c>
      <c r="D17" s="52">
        <v>0.69271022081375122</v>
      </c>
      <c r="E17" s="52">
        <v>2.0750529766082764</v>
      </c>
      <c r="F17" s="52">
        <v>3.0659794807434082</v>
      </c>
      <c r="G17" s="45">
        <v>1.020519994199276E-2</v>
      </c>
      <c r="H17" s="44">
        <f t="shared" si="0"/>
        <v>7.2579138185828924</v>
      </c>
      <c r="I17" s="44">
        <f t="shared" si="6"/>
        <v>4.1817291378974915</v>
      </c>
      <c r="J17" s="43"/>
      <c r="K17" s="57"/>
      <c r="L17" s="42">
        <v>43774</v>
      </c>
      <c r="M17" s="44">
        <v>70.697337062240322</v>
      </c>
      <c r="N17" s="44">
        <v>2.7394786551774022</v>
      </c>
      <c r="O17" s="44">
        <v>26.563184282582263</v>
      </c>
      <c r="P17" s="45">
        <f t="shared" si="1"/>
        <v>100</v>
      </c>
      <c r="R17" s="57"/>
      <c r="S17" s="42">
        <v>43774</v>
      </c>
      <c r="T17" s="52">
        <v>0.9113919734954834</v>
      </c>
      <c r="U17" s="52">
        <v>0.6064571738243103</v>
      </c>
      <c r="V17" s="52">
        <v>1.2626479864120483</v>
      </c>
      <c r="W17" s="52">
        <v>2.341362476348877</v>
      </c>
      <c r="X17" s="52">
        <v>9.2922002077102661E-3</v>
      </c>
      <c r="Y17" s="45">
        <f t="shared" si="2"/>
        <v>5.1311518102884293</v>
      </c>
      <c r="Z17" s="45">
        <f t="shared" si="3"/>
        <v>2.780497133731842</v>
      </c>
      <c r="AB17" s="57"/>
      <c r="AC17" s="42">
        <v>43774</v>
      </c>
      <c r="AD17" s="52">
        <v>0.44030699133872986</v>
      </c>
      <c r="AE17" s="52">
        <v>8.6167998611927032E-2</v>
      </c>
      <c r="AF17" s="52">
        <v>0.71914702653884888</v>
      </c>
      <c r="AG17" s="52">
        <v>0.6821410059928894</v>
      </c>
      <c r="AH17" s="44">
        <v>1.6999999934341758E-4</v>
      </c>
      <c r="AI17" s="45">
        <f t="shared" si="4"/>
        <v>1.9279330224817386</v>
      </c>
      <c r="AJ17" s="45">
        <f t="shared" si="5"/>
        <v>1.2456220164895058</v>
      </c>
    </row>
    <row r="18" spans="1:36" x14ac:dyDescent="0.35">
      <c r="A18" s="57"/>
      <c r="B18" s="42">
        <v>43802</v>
      </c>
      <c r="C18" s="52">
        <v>1.4280345439910889</v>
      </c>
      <c r="D18" s="52">
        <v>0.78198438882827759</v>
      </c>
      <c r="E18" s="52">
        <v>2.6174232959747314</v>
      </c>
      <c r="F18" s="52">
        <v>3.11830735206604</v>
      </c>
      <c r="G18" s="45">
        <v>1.0543599724769592E-2</v>
      </c>
      <c r="H18" s="44">
        <f t="shared" si="0"/>
        <v>7.9562931805849075</v>
      </c>
      <c r="I18" s="44">
        <f t="shared" si="6"/>
        <v>4.8274422287940979</v>
      </c>
      <c r="J18" s="43"/>
      <c r="K18" s="57"/>
      <c r="L18" s="42">
        <v>43802</v>
      </c>
      <c r="M18" s="44">
        <v>73.243444397862874</v>
      </c>
      <c r="N18" s="44">
        <v>2.4528885429434713</v>
      </c>
      <c r="O18" s="44">
        <v>24.303667059193664</v>
      </c>
      <c r="P18" s="45">
        <f t="shared" si="1"/>
        <v>100</v>
      </c>
      <c r="R18" s="57"/>
      <c r="S18" s="42">
        <v>43802</v>
      </c>
      <c r="T18" s="52">
        <v>0.93340861797332764</v>
      </c>
      <c r="U18" s="52">
        <v>0.69319438934326172</v>
      </c>
      <c r="V18" s="52">
        <v>1.8162672519683838</v>
      </c>
      <c r="W18" s="52">
        <v>2.3745584487915039</v>
      </c>
      <c r="X18" s="52">
        <v>1.0034600272774696E-2</v>
      </c>
      <c r="Y18" s="45">
        <f t="shared" si="2"/>
        <v>5.8274633083492517</v>
      </c>
      <c r="Z18" s="45">
        <f t="shared" si="3"/>
        <v>3.4428702592849731</v>
      </c>
      <c r="AB18" s="57"/>
      <c r="AC18" s="42">
        <v>43802</v>
      </c>
      <c r="AD18" s="52">
        <v>0.43540099263191223</v>
      </c>
      <c r="AE18" s="52">
        <v>8.8748998939990997E-2</v>
      </c>
      <c r="AF18" s="52">
        <v>0.7106279730796814</v>
      </c>
      <c r="AG18" s="52">
        <v>0.69873601198196411</v>
      </c>
      <c r="AH18" s="44">
        <v>1.5700000221841037E-4</v>
      </c>
      <c r="AI18" s="45">
        <f t="shared" si="4"/>
        <v>1.9336709766357671</v>
      </c>
      <c r="AJ18" s="45">
        <f t="shared" si="5"/>
        <v>1.2347779646515846</v>
      </c>
    </row>
    <row r="19" spans="1:36" x14ac:dyDescent="0.35">
      <c r="A19" s="57"/>
      <c r="B19" s="42">
        <v>43830</v>
      </c>
      <c r="C19" s="52">
        <v>1.4336010217666626</v>
      </c>
      <c r="D19" s="52">
        <v>0.88699436187744141</v>
      </c>
      <c r="E19" s="52">
        <v>2.9922306537628174</v>
      </c>
      <c r="F19" s="52">
        <v>3.1439151763916016</v>
      </c>
      <c r="G19" s="45">
        <v>1.0412399657070637E-2</v>
      </c>
      <c r="H19" s="44">
        <f t="shared" si="0"/>
        <v>8.4671536134555936</v>
      </c>
      <c r="I19" s="44">
        <f t="shared" si="6"/>
        <v>5.3128260374069214</v>
      </c>
      <c r="J19" s="43"/>
      <c r="K19" s="57"/>
      <c r="L19" s="42">
        <v>43830</v>
      </c>
      <c r="M19" s="44">
        <v>74.705821137121916</v>
      </c>
      <c r="N19" s="44">
        <v>2.3566833343992624</v>
      </c>
      <c r="O19" s="44">
        <v>22.93749552847882</v>
      </c>
      <c r="P19" s="45">
        <f t="shared" si="1"/>
        <v>100</v>
      </c>
      <c r="R19" s="57"/>
      <c r="S19" s="42">
        <v>43830</v>
      </c>
      <c r="T19" s="52">
        <v>0.93746697902679443</v>
      </c>
      <c r="U19" s="52">
        <v>0.79346638917922974</v>
      </c>
      <c r="V19" s="52">
        <v>2.2003345489501953</v>
      </c>
      <c r="W19" s="52">
        <v>2.3841853141784668</v>
      </c>
      <c r="X19" s="52">
        <v>1.0003400035202503E-2</v>
      </c>
      <c r="Y19" s="45">
        <f t="shared" si="2"/>
        <v>6.3254566313698888</v>
      </c>
      <c r="Z19" s="45">
        <f t="shared" si="3"/>
        <v>3.9312679171562195</v>
      </c>
      <c r="AB19" s="57"/>
      <c r="AC19" s="42">
        <v>43830</v>
      </c>
      <c r="AD19" s="52">
        <v>0.43818598985671997</v>
      </c>
      <c r="AE19" s="52">
        <v>9.3460999429225922E-2</v>
      </c>
      <c r="AF19" s="52">
        <v>0.69384801387786865</v>
      </c>
      <c r="AG19" s="52">
        <v>0.71650397777557373</v>
      </c>
      <c r="AH19" s="44">
        <v>1.5399999392684549E-4</v>
      </c>
      <c r="AI19" s="45">
        <f t="shared" si="4"/>
        <v>1.9421529809333151</v>
      </c>
      <c r="AJ19" s="45">
        <f t="shared" si="5"/>
        <v>1.2254950031638145</v>
      </c>
    </row>
    <row r="20" spans="1:36" x14ac:dyDescent="0.35">
      <c r="A20" s="57">
        <v>2018</v>
      </c>
      <c r="B20" s="42">
        <v>43493</v>
      </c>
      <c r="C20" s="52">
        <v>1.3747470378875732</v>
      </c>
      <c r="D20" s="52">
        <v>0.99901139736175537</v>
      </c>
      <c r="E20" s="52">
        <v>2.9694292545318604</v>
      </c>
      <c r="F20" s="52">
        <v>2.9657411575317383</v>
      </c>
      <c r="G20" s="45">
        <v>1.2780199758708477E-2</v>
      </c>
      <c r="H20" s="44">
        <f t="shared" si="0"/>
        <v>8.3217090470716357</v>
      </c>
      <c r="I20" s="44">
        <f t="shared" si="6"/>
        <v>5.343187689781189</v>
      </c>
      <c r="J20" s="43"/>
      <c r="K20" s="57">
        <v>2018</v>
      </c>
      <c r="L20" s="42">
        <v>43493</v>
      </c>
      <c r="M20" s="44">
        <v>75.911943914953042</v>
      </c>
      <c r="N20" s="44">
        <v>2.1792397685322169</v>
      </c>
      <c r="O20" s="44">
        <v>21.908816316514738</v>
      </c>
      <c r="P20" s="45">
        <f t="shared" si="1"/>
        <v>100</v>
      </c>
      <c r="R20" s="57">
        <v>2018</v>
      </c>
      <c r="S20" s="42">
        <v>43493</v>
      </c>
      <c r="T20" s="52">
        <v>0.93581598997116089</v>
      </c>
      <c r="U20" s="52">
        <v>0.90749341249465942</v>
      </c>
      <c r="V20" s="52">
        <v>2.2298111915588379</v>
      </c>
      <c r="W20" s="52">
        <v>2.231931209564209</v>
      </c>
      <c r="X20" s="52">
        <v>1.2119200080633163E-2</v>
      </c>
      <c r="Y20" s="45">
        <f t="shared" si="2"/>
        <v>6.3171710036695004</v>
      </c>
      <c r="Z20" s="45">
        <f t="shared" si="3"/>
        <v>4.0731205940246582</v>
      </c>
      <c r="AB20" s="57">
        <v>2018</v>
      </c>
      <c r="AC20" s="42">
        <v>43493</v>
      </c>
      <c r="AD20" s="52">
        <v>0.38143101334571838</v>
      </c>
      <c r="AE20" s="52">
        <v>9.1412000358104706E-2</v>
      </c>
      <c r="AF20" s="52">
        <v>0.65505999326705933</v>
      </c>
      <c r="AG20" s="52">
        <v>0.69513100385665894</v>
      </c>
      <c r="AH20" s="44">
        <v>1.5399999392684549E-4</v>
      </c>
      <c r="AI20" s="45">
        <f t="shared" si="4"/>
        <v>1.8231880108214682</v>
      </c>
      <c r="AJ20" s="45">
        <f t="shared" si="5"/>
        <v>1.1279030069708824</v>
      </c>
    </row>
    <row r="21" spans="1:36" x14ac:dyDescent="0.35">
      <c r="A21" s="57"/>
      <c r="B21" s="42">
        <v>43521</v>
      </c>
      <c r="C21" s="52">
        <v>1.4151749610900879</v>
      </c>
      <c r="D21" s="52">
        <v>1.1090843677520752</v>
      </c>
      <c r="E21" s="52">
        <v>3.0258193016052246</v>
      </c>
      <c r="F21" s="52">
        <v>3.0723109245300293</v>
      </c>
      <c r="G21" s="45">
        <v>1.1977599933743477E-2</v>
      </c>
      <c r="H21" s="44">
        <f t="shared" si="0"/>
        <v>8.6343671549111605</v>
      </c>
      <c r="I21" s="44">
        <f t="shared" si="6"/>
        <v>5.5500786304473877</v>
      </c>
      <c r="J21" s="43"/>
      <c r="K21" s="57"/>
      <c r="L21" s="42">
        <v>43521</v>
      </c>
      <c r="M21" s="44">
        <v>76.391529841750355</v>
      </c>
      <c r="N21" s="44">
        <v>1.9323360537397576</v>
      </c>
      <c r="O21" s="44">
        <v>21.676134104509881</v>
      </c>
      <c r="P21" s="45">
        <f t="shared" si="1"/>
        <v>100</v>
      </c>
      <c r="R21" s="57"/>
      <c r="S21" s="42">
        <v>43521</v>
      </c>
      <c r="T21" s="52">
        <v>0.9623420238494873</v>
      </c>
      <c r="U21" s="52">
        <v>1.0156153440475464</v>
      </c>
      <c r="V21" s="52">
        <v>2.2841823101043701</v>
      </c>
      <c r="W21" s="52">
        <v>2.323153018951416</v>
      </c>
      <c r="X21" s="52">
        <v>1.0632599703967571E-2</v>
      </c>
      <c r="Y21" s="45">
        <f t="shared" si="2"/>
        <v>6.5959252966567874</v>
      </c>
      <c r="Z21" s="45">
        <f t="shared" si="3"/>
        <v>4.2621396780014038</v>
      </c>
      <c r="AB21" s="57"/>
      <c r="AC21" s="42">
        <v>43521</v>
      </c>
      <c r="AD21" s="52">
        <v>0.40050899982452393</v>
      </c>
      <c r="AE21" s="52">
        <v>9.3434996902942657E-2</v>
      </c>
      <c r="AF21" s="52">
        <v>0.66496998071670532</v>
      </c>
      <c r="AG21" s="52">
        <v>0.71229898929595947</v>
      </c>
      <c r="AH21" s="44">
        <v>3.8400001358240843E-4</v>
      </c>
      <c r="AI21" s="45">
        <f t="shared" si="4"/>
        <v>1.8715969667537138</v>
      </c>
      <c r="AJ21" s="45">
        <f t="shared" si="5"/>
        <v>1.1589139774441719</v>
      </c>
    </row>
    <row r="22" spans="1:36" x14ac:dyDescent="0.35">
      <c r="A22" s="57"/>
      <c r="B22" s="42">
        <v>43549</v>
      </c>
      <c r="C22" s="52">
        <v>1.4366964101791382</v>
      </c>
      <c r="D22" s="52">
        <v>1.2774269580841064</v>
      </c>
      <c r="E22" s="52">
        <v>3.9391975402832031</v>
      </c>
      <c r="F22" s="52">
        <v>3.268843412399292</v>
      </c>
      <c r="G22" s="45">
        <v>1.1283599771559238E-2</v>
      </c>
      <c r="H22" s="44">
        <f t="shared" si="0"/>
        <v>9.933447920717299</v>
      </c>
      <c r="I22" s="44">
        <f t="shared" si="6"/>
        <v>6.6533209085464478</v>
      </c>
      <c r="J22" s="43"/>
      <c r="K22" s="57"/>
      <c r="L22" s="42">
        <v>43549</v>
      </c>
      <c r="M22" s="44">
        <v>79.113093228059981</v>
      </c>
      <c r="N22" s="44">
        <v>1.720651303827551</v>
      </c>
      <c r="O22" s="44">
        <v>19.166255468112467</v>
      </c>
      <c r="P22" s="45">
        <f t="shared" si="1"/>
        <v>100</v>
      </c>
      <c r="R22" s="57"/>
      <c r="S22" s="42">
        <v>43549</v>
      </c>
      <c r="T22" s="52">
        <v>0.993247389793396</v>
      </c>
      <c r="U22" s="52">
        <v>1.1743240356445313</v>
      </c>
      <c r="V22" s="52">
        <v>3.1847455501556396</v>
      </c>
      <c r="W22" s="52">
        <v>2.4956934452056885</v>
      </c>
      <c r="X22" s="52">
        <v>1.0647599585354328E-2</v>
      </c>
      <c r="Y22" s="45">
        <f t="shared" si="2"/>
        <v>7.8586580203846097</v>
      </c>
      <c r="Z22" s="45">
        <f t="shared" si="3"/>
        <v>5.3523169755935669</v>
      </c>
      <c r="AB22" s="57"/>
      <c r="AC22" s="42">
        <v>43549</v>
      </c>
      <c r="AD22" s="52">
        <v>0.39057600498199463</v>
      </c>
      <c r="AE22" s="52">
        <v>0.10309799760580063</v>
      </c>
      <c r="AF22" s="52">
        <v>0.67581301927566528</v>
      </c>
      <c r="AG22" s="52">
        <v>0.73426699638366699</v>
      </c>
      <c r="AH22" s="44">
        <v>1.1600000289035961E-4</v>
      </c>
      <c r="AI22" s="45">
        <f t="shared" si="4"/>
        <v>1.9038700182500179</v>
      </c>
      <c r="AJ22" s="45">
        <f t="shared" si="5"/>
        <v>1.1694870218634605</v>
      </c>
    </row>
    <row r="23" spans="1:36" x14ac:dyDescent="0.35">
      <c r="A23" s="57"/>
      <c r="B23" s="42">
        <v>43577</v>
      </c>
      <c r="C23" s="52">
        <v>1.4294459819793701</v>
      </c>
      <c r="D23" s="52">
        <v>1.4884120225906372</v>
      </c>
      <c r="E23" s="52">
        <v>4.6845102310180664</v>
      </c>
      <c r="F23" s="52">
        <v>3.2821917533874512</v>
      </c>
      <c r="G23" s="45">
        <v>9.7473999485373497E-3</v>
      </c>
      <c r="H23" s="44">
        <f t="shared" si="0"/>
        <v>10.894307388924062</v>
      </c>
      <c r="I23" s="44">
        <f t="shared" si="6"/>
        <v>7.6023682355880737</v>
      </c>
      <c r="J23" s="43"/>
      <c r="K23" s="57"/>
      <c r="L23" s="42">
        <v>43577</v>
      </c>
      <c r="M23" s="44">
        <v>81.078695375849321</v>
      </c>
      <c r="N23" s="44">
        <v>1.4445893814552555</v>
      </c>
      <c r="O23" s="44">
        <v>17.476715242695427</v>
      </c>
      <c r="P23" s="45">
        <f t="shared" si="1"/>
        <v>100</v>
      </c>
      <c r="R23" s="57"/>
      <c r="S23" s="42">
        <v>43577</v>
      </c>
      <c r="T23" s="52">
        <v>0.9889410138130188</v>
      </c>
      <c r="U23" s="52">
        <v>1.3745850324630737</v>
      </c>
      <c r="V23" s="52">
        <v>3.9518148899078369</v>
      </c>
      <c r="W23" s="52">
        <v>2.5081777572631836</v>
      </c>
      <c r="X23" s="52">
        <v>9.4434004276990891E-3</v>
      </c>
      <c r="Y23" s="45">
        <f t="shared" si="2"/>
        <v>8.8329620938748121</v>
      </c>
      <c r="Z23" s="45">
        <f t="shared" si="3"/>
        <v>6.3153409361839294</v>
      </c>
      <c r="AB23" s="57"/>
      <c r="AC23" s="42">
        <v>43577</v>
      </c>
      <c r="AD23" s="52">
        <v>0.39220899343490601</v>
      </c>
      <c r="AE23" s="52">
        <v>0.11381399631500244</v>
      </c>
      <c r="AF23" s="52">
        <v>0.66302698850631714</v>
      </c>
      <c r="AG23" s="52">
        <v>0.73481398820877075</v>
      </c>
      <c r="AH23" s="44">
        <v>1.0299999848939478E-4</v>
      </c>
      <c r="AI23" s="45">
        <f t="shared" si="4"/>
        <v>1.9039669664634857</v>
      </c>
      <c r="AJ23" s="45">
        <f t="shared" si="5"/>
        <v>1.1690499782562256</v>
      </c>
    </row>
    <row r="24" spans="1:36" x14ac:dyDescent="0.35">
      <c r="A24" s="57"/>
      <c r="B24" s="42">
        <v>43605</v>
      </c>
      <c r="C24" s="52">
        <v>1.4629335403442383</v>
      </c>
      <c r="D24" s="52">
        <v>1.7515614032745361</v>
      </c>
      <c r="E24" s="52">
        <v>5.5939264297485352</v>
      </c>
      <c r="F24" s="52">
        <v>4.3538784980773926</v>
      </c>
      <c r="G24" s="45">
        <v>9.8487995564937592E-3</v>
      </c>
      <c r="H24" s="44">
        <f t="shared" si="0"/>
        <v>13.172148671001196</v>
      </c>
      <c r="I24" s="44">
        <f t="shared" si="6"/>
        <v>8.8084213733673096</v>
      </c>
      <c r="J24" s="43"/>
      <c r="K24" s="57"/>
      <c r="L24" s="42">
        <v>43605</v>
      </c>
      <c r="M24" s="44">
        <v>84.514910960087491</v>
      </c>
      <c r="N24" s="44">
        <v>1.057147136742044</v>
      </c>
      <c r="O24" s="44">
        <v>14.427941903170469</v>
      </c>
      <c r="P24" s="45">
        <f t="shared" si="1"/>
        <v>100</v>
      </c>
      <c r="R24" s="57"/>
      <c r="S24" s="42">
        <v>43605</v>
      </c>
      <c r="T24" s="52">
        <v>1.0420695543289185</v>
      </c>
      <c r="U24" s="52">
        <v>1.632508397102356</v>
      </c>
      <c r="V24" s="52">
        <v>4.8314814567565918</v>
      </c>
      <c r="W24" s="52">
        <v>3.6168174743652344</v>
      </c>
      <c r="X24" s="52">
        <v>9.5528000965714455E-3</v>
      </c>
      <c r="Y24" s="45">
        <f t="shared" si="2"/>
        <v>11.132429682649672</v>
      </c>
      <c r="Z24" s="45">
        <f t="shared" si="3"/>
        <v>7.5060594081878662</v>
      </c>
      <c r="AB24" s="57"/>
      <c r="AC24" s="42">
        <v>43605</v>
      </c>
      <c r="AD24" s="52">
        <v>0.38286399841308594</v>
      </c>
      <c r="AE24" s="52">
        <v>0.11904100328683853</v>
      </c>
      <c r="AF24" s="52">
        <v>0.69467699527740479</v>
      </c>
      <c r="AG24" s="52">
        <v>0.70380097627639771</v>
      </c>
      <c r="AH24" s="44">
        <v>8.7000000348780304E-5</v>
      </c>
      <c r="AI24" s="45">
        <f t="shared" si="4"/>
        <v>1.9004699732540757</v>
      </c>
      <c r="AJ24" s="45">
        <f t="shared" si="5"/>
        <v>1.1965819969773293</v>
      </c>
    </row>
    <row r="25" spans="1:36" x14ac:dyDescent="0.35">
      <c r="A25" s="57"/>
      <c r="B25" s="42">
        <v>43633</v>
      </c>
      <c r="C25" s="52">
        <v>1.5231549739837646</v>
      </c>
      <c r="D25" s="52">
        <v>2.0697276592254639</v>
      </c>
      <c r="E25" s="52">
        <v>6.5069127082824707</v>
      </c>
      <c r="F25" s="52">
        <v>4.9753017425537109</v>
      </c>
      <c r="G25" s="45">
        <v>7.8509999439120293E-3</v>
      </c>
      <c r="H25" s="44">
        <f t="shared" si="0"/>
        <v>15.082948083989322</v>
      </c>
      <c r="I25" s="44">
        <f t="shared" si="6"/>
        <v>10.099795341491699</v>
      </c>
      <c r="J25" s="43"/>
      <c r="K25" s="57"/>
      <c r="L25" s="42">
        <v>43633</v>
      </c>
      <c r="M25" s="44">
        <v>86.742412702523495</v>
      </c>
      <c r="N25" s="44">
        <v>0.84728128769436617</v>
      </c>
      <c r="O25" s="44">
        <v>12.410306009782133</v>
      </c>
      <c r="P25" s="45">
        <f t="shared" si="1"/>
        <v>100</v>
      </c>
      <c r="R25" s="57"/>
      <c r="S25" s="42">
        <v>43633</v>
      </c>
      <c r="T25" s="52">
        <v>1.1006580591201782</v>
      </c>
      <c r="U25" s="52">
        <v>1.9399195909500122</v>
      </c>
      <c r="V25" s="52">
        <v>5.7714066505432129</v>
      </c>
      <c r="W25" s="52">
        <v>4.2641067504882813</v>
      </c>
      <c r="X25" s="52">
        <v>7.2220000438392162E-3</v>
      </c>
      <c r="Y25" s="45">
        <f t="shared" si="2"/>
        <v>13.083313051145524</v>
      </c>
      <c r="Z25" s="45">
        <f t="shared" si="3"/>
        <v>8.8119843006134033</v>
      </c>
      <c r="AB25" s="57"/>
      <c r="AC25" s="42">
        <v>43633</v>
      </c>
      <c r="AD25" s="52">
        <v>0.38859501481056213</v>
      </c>
      <c r="AE25" s="52">
        <v>0.12972599267959595</v>
      </c>
      <c r="AF25" s="52">
        <v>0.67327201366424561</v>
      </c>
      <c r="AG25" s="52">
        <v>0.6801450252532959</v>
      </c>
      <c r="AH25" s="44">
        <v>1.0199999815085903E-4</v>
      </c>
      <c r="AI25" s="45">
        <f t="shared" si="4"/>
        <v>1.8718400464058504</v>
      </c>
      <c r="AJ25" s="45">
        <f t="shared" si="5"/>
        <v>1.1915930211544037</v>
      </c>
    </row>
    <row r="26" spans="1:36" x14ac:dyDescent="0.35">
      <c r="A26" s="57"/>
      <c r="B26" s="42">
        <v>43661</v>
      </c>
      <c r="C26" s="52">
        <v>1.5601674318313599</v>
      </c>
      <c r="D26" s="52">
        <v>2.3668801784515381</v>
      </c>
      <c r="E26" s="52">
        <v>7.0765476226806641</v>
      </c>
      <c r="F26" s="52">
        <v>4.7780065536499023</v>
      </c>
      <c r="G26" s="45">
        <v>7.4785999022424221E-3</v>
      </c>
      <c r="H26" s="44">
        <f t="shared" si="0"/>
        <v>15.789080386515707</v>
      </c>
      <c r="I26" s="44">
        <f t="shared" si="6"/>
        <v>11.003595232963562</v>
      </c>
      <c r="J26" s="43"/>
      <c r="K26" s="57"/>
      <c r="L26" s="42">
        <v>43661</v>
      </c>
      <c r="M26" s="44">
        <v>87.099387983674106</v>
      </c>
      <c r="N26" s="44">
        <v>0.81866075140992378</v>
      </c>
      <c r="O26" s="44">
        <v>12.081951264915977</v>
      </c>
      <c r="P26" s="45">
        <f t="shared" si="1"/>
        <v>100</v>
      </c>
      <c r="R26" s="57"/>
      <c r="S26" s="42">
        <v>43661</v>
      </c>
      <c r="T26" s="52">
        <v>1.1187423467636108</v>
      </c>
      <c r="U26" s="52">
        <v>2.2433061599731445</v>
      </c>
      <c r="V26" s="52">
        <v>6.3321084976196289</v>
      </c>
      <c r="W26" s="52">
        <v>4.0509448051452637</v>
      </c>
      <c r="X26" s="52">
        <v>7.0906002074480057E-3</v>
      </c>
      <c r="Y26" s="45">
        <f t="shared" si="2"/>
        <v>13.752192409709096</v>
      </c>
      <c r="Z26" s="45">
        <f t="shared" si="3"/>
        <v>9.6941570043563843</v>
      </c>
      <c r="AB26" s="57"/>
      <c r="AC26" s="42">
        <v>43661</v>
      </c>
      <c r="AD26" s="52">
        <v>0.40504598617553711</v>
      </c>
      <c r="AE26" s="52">
        <v>0.12357000261545181</v>
      </c>
      <c r="AF26" s="52">
        <v>0.68377697467803955</v>
      </c>
      <c r="AG26" s="52">
        <v>0.69515901803970337</v>
      </c>
      <c r="AH26" s="44">
        <v>7.6999996963422745E-5</v>
      </c>
      <c r="AI26" s="45">
        <f t="shared" si="4"/>
        <v>1.9076289815056953</v>
      </c>
      <c r="AJ26" s="45">
        <f t="shared" si="5"/>
        <v>1.2123929634690285</v>
      </c>
    </row>
    <row r="27" spans="1:36" x14ac:dyDescent="0.35">
      <c r="A27" s="57"/>
      <c r="B27" s="42">
        <v>43689</v>
      </c>
      <c r="C27" s="52">
        <v>1.6104857921600342</v>
      </c>
      <c r="D27" s="52">
        <v>2.6086628437042236</v>
      </c>
      <c r="E27" s="52">
        <v>7.1304135322570801</v>
      </c>
      <c r="F27" s="52">
        <v>4.4968571662902832</v>
      </c>
      <c r="G27" s="45">
        <v>6.5254000946879387E-3</v>
      </c>
      <c r="H27" s="44">
        <f t="shared" si="0"/>
        <v>15.852944734506309</v>
      </c>
      <c r="I27" s="44">
        <f t="shared" si="6"/>
        <v>11.349562168121338</v>
      </c>
      <c r="J27" s="43"/>
      <c r="K27" s="57"/>
      <c r="L27" s="42">
        <v>43689</v>
      </c>
      <c r="M27" s="44">
        <v>87.221547608039884</v>
      </c>
      <c r="N27" s="44">
        <v>0.72700690712353189</v>
      </c>
      <c r="O27" s="44">
        <v>12.051445484836584</v>
      </c>
      <c r="P27" s="45">
        <f t="shared" si="1"/>
        <v>100</v>
      </c>
      <c r="R27" s="57"/>
      <c r="S27" s="42">
        <v>43689</v>
      </c>
      <c r="T27" s="52">
        <v>1.1606818437576294</v>
      </c>
      <c r="U27" s="52">
        <v>2.4775118827819824</v>
      </c>
      <c r="V27" s="52">
        <v>6.3990802764892578</v>
      </c>
      <c r="W27" s="52">
        <v>3.7844154834747314</v>
      </c>
      <c r="X27" s="52">
        <v>5.4943999275565147E-3</v>
      </c>
      <c r="Y27" s="45">
        <f t="shared" si="2"/>
        <v>13.827183886431158</v>
      </c>
      <c r="Z27" s="45">
        <f t="shared" si="3"/>
        <v>10.03727400302887</v>
      </c>
      <c r="AB27" s="57"/>
      <c r="AC27" s="42">
        <v>43689</v>
      </c>
      <c r="AD27" s="52">
        <v>0.4192349910736084</v>
      </c>
      <c r="AE27" s="52">
        <v>0.1310579925775528</v>
      </c>
      <c r="AF27" s="52">
        <v>0.67674100399017334</v>
      </c>
      <c r="AG27" s="52">
        <v>0.68339502811431885</v>
      </c>
      <c r="AH27" s="44">
        <v>7.9999997979030013E-5</v>
      </c>
      <c r="AI27" s="45">
        <f t="shared" si="4"/>
        <v>1.9105090157536324</v>
      </c>
      <c r="AJ27" s="45">
        <f t="shared" si="5"/>
        <v>1.2270339876413345</v>
      </c>
    </row>
    <row r="28" spans="1:36" x14ac:dyDescent="0.35">
      <c r="A28" s="57"/>
      <c r="B28" s="42">
        <v>43717</v>
      </c>
      <c r="C28" s="52">
        <v>1.6356288194656372</v>
      </c>
      <c r="D28" s="52">
        <v>2.8320839405059814</v>
      </c>
      <c r="E28" s="52">
        <v>8.1038579940795898</v>
      </c>
      <c r="F28" s="52">
        <v>3.5632240772247314</v>
      </c>
      <c r="G28" s="45">
        <v>5.9485998935997486E-3</v>
      </c>
      <c r="H28" s="44">
        <f t="shared" si="0"/>
        <v>16.14074343116954</v>
      </c>
      <c r="I28" s="44">
        <f t="shared" si="6"/>
        <v>12.571570754051208</v>
      </c>
      <c r="J28" s="43"/>
      <c r="K28" s="57"/>
      <c r="L28" s="42">
        <v>43717</v>
      </c>
      <c r="M28" s="44">
        <v>87.434208826835075</v>
      </c>
      <c r="N28" s="44">
        <v>0.68457815898511754</v>
      </c>
      <c r="O28" s="44">
        <v>11.881213014179808</v>
      </c>
      <c r="P28" s="45">
        <f t="shared" si="1"/>
        <v>100</v>
      </c>
      <c r="R28" s="57"/>
      <c r="S28" s="42">
        <v>43717</v>
      </c>
      <c r="T28" s="52">
        <v>1.188700795173645</v>
      </c>
      <c r="U28" s="52">
        <v>2.6967411041259766</v>
      </c>
      <c r="V28" s="52">
        <v>7.3523507118225098</v>
      </c>
      <c r="W28" s="52">
        <v>2.8695259094238281</v>
      </c>
      <c r="X28" s="52">
        <v>5.2125998772680759E-3</v>
      </c>
      <c r="Y28" s="45">
        <f t="shared" si="2"/>
        <v>14.112531120423228</v>
      </c>
      <c r="Z28" s="45">
        <f t="shared" si="3"/>
        <v>11.237792611122131</v>
      </c>
      <c r="AB28" s="57"/>
      <c r="AC28" s="42">
        <v>43717</v>
      </c>
      <c r="AD28" s="52">
        <v>0.41750600934028625</v>
      </c>
      <c r="AE28" s="52">
        <v>0.13531799614429474</v>
      </c>
      <c r="AF28" s="52">
        <v>0.6955990195274353</v>
      </c>
      <c r="AG28" s="52">
        <v>0.66919100284576416</v>
      </c>
      <c r="AH28" s="44">
        <v>1.0199999815085903E-4</v>
      </c>
      <c r="AI28" s="45">
        <f t="shared" si="4"/>
        <v>1.9177160278559313</v>
      </c>
      <c r="AJ28" s="45">
        <f t="shared" si="5"/>
        <v>1.2484230250120163</v>
      </c>
    </row>
    <row r="29" spans="1:36" x14ac:dyDescent="0.35">
      <c r="A29" s="57"/>
      <c r="B29" s="42">
        <v>43745</v>
      </c>
      <c r="C29" s="52">
        <v>1.6675939559936523</v>
      </c>
      <c r="D29" s="52">
        <v>3.1464676856994629</v>
      </c>
      <c r="E29" s="52">
        <v>9.4954538345336914</v>
      </c>
      <c r="F29" s="52">
        <v>3.8439722061157227</v>
      </c>
      <c r="G29" s="45">
        <v>5.5800001136958599E-3</v>
      </c>
      <c r="H29" s="44">
        <f t="shared" si="0"/>
        <v>18.159067682456225</v>
      </c>
      <c r="I29" s="44">
        <f t="shared" si="6"/>
        <v>14.309515476226807</v>
      </c>
      <c r="J29" s="43"/>
      <c r="K29" s="57"/>
      <c r="L29" s="42">
        <v>43745</v>
      </c>
      <c r="M29" s="44">
        <v>88.977810095007229</v>
      </c>
      <c r="N29" s="44">
        <v>0.50627048480126968</v>
      </c>
      <c r="O29" s="44">
        <v>10.515919420191507</v>
      </c>
      <c r="P29" s="45">
        <f t="shared" si="1"/>
        <v>100</v>
      </c>
      <c r="R29" s="57"/>
      <c r="S29" s="42">
        <v>43745</v>
      </c>
      <c r="T29" s="52">
        <v>1.2023940086364746</v>
      </c>
      <c r="U29" s="52">
        <v>3.0223827362060547</v>
      </c>
      <c r="V29" s="52">
        <v>8.7742824554443359</v>
      </c>
      <c r="W29" s="52">
        <v>3.1538240909576416</v>
      </c>
      <c r="X29" s="52">
        <v>4.6569998376071453E-3</v>
      </c>
      <c r="Y29" s="45">
        <f t="shared" si="2"/>
        <v>16.157540291082114</v>
      </c>
      <c r="Z29" s="45">
        <f t="shared" si="3"/>
        <v>12.999059200286865</v>
      </c>
      <c r="AB29" s="57"/>
      <c r="AC29" s="42">
        <v>43745</v>
      </c>
      <c r="AD29" s="52">
        <v>0.44254198670387268</v>
      </c>
      <c r="AE29" s="52">
        <v>0.12402699887752533</v>
      </c>
      <c r="AF29" s="52">
        <v>0.67146098613739014</v>
      </c>
      <c r="AG29" s="52">
        <v>0.67075800895690918</v>
      </c>
      <c r="AH29" s="44">
        <v>8.0500001786276698E-4</v>
      </c>
      <c r="AI29" s="45">
        <f t="shared" si="4"/>
        <v>1.9095929806935601</v>
      </c>
      <c r="AJ29" s="45">
        <f t="shared" si="5"/>
        <v>1.2380299717187881</v>
      </c>
    </row>
    <row r="30" spans="1:36" x14ac:dyDescent="0.35">
      <c r="A30" s="57"/>
      <c r="B30" s="42">
        <v>43773</v>
      </c>
      <c r="C30" s="52">
        <v>1.6867518424987793</v>
      </c>
      <c r="D30" s="52">
        <v>3.4293673038482666</v>
      </c>
      <c r="E30" s="52">
        <v>9.9813337326049805</v>
      </c>
      <c r="F30" s="52">
        <v>4.6022415161132813</v>
      </c>
      <c r="G30" s="45">
        <v>7.1422001346945763E-3</v>
      </c>
      <c r="H30" s="44">
        <f t="shared" si="0"/>
        <v>19.706836595200002</v>
      </c>
      <c r="I30" s="44">
        <f t="shared" si="6"/>
        <v>15.097452878952026</v>
      </c>
      <c r="J30" s="43"/>
      <c r="K30" s="57"/>
      <c r="L30" s="42">
        <v>43773</v>
      </c>
      <c r="M30" s="44">
        <v>90.129085383680689</v>
      </c>
      <c r="N30" s="44">
        <v>0.46559476802482747</v>
      </c>
      <c r="O30" s="44">
        <v>9.4053198482944822</v>
      </c>
      <c r="P30" s="45">
        <f t="shared" si="1"/>
        <v>100</v>
      </c>
      <c r="R30" s="57"/>
      <c r="S30" s="42">
        <v>43773</v>
      </c>
      <c r="T30" s="52">
        <v>1.2267028093338013</v>
      </c>
      <c r="U30" s="52">
        <v>3.3110883235931396</v>
      </c>
      <c r="V30" s="52">
        <v>9.2511196136474609</v>
      </c>
      <c r="W30" s="52">
        <v>3.9656085968017578</v>
      </c>
      <c r="X30" s="52">
        <v>7.0722000673413277E-3</v>
      </c>
      <c r="Y30" s="45">
        <f t="shared" si="2"/>
        <v>17.761591543443501</v>
      </c>
      <c r="Z30" s="45">
        <f t="shared" si="3"/>
        <v>13.788910746574402</v>
      </c>
      <c r="AB30" s="57"/>
      <c r="AC30" s="42">
        <v>43773</v>
      </c>
      <c r="AD30" s="52">
        <v>0.43665900826454163</v>
      </c>
      <c r="AE30" s="52">
        <v>0.1182510033249855</v>
      </c>
      <c r="AF30" s="52">
        <v>0.68123698234558105</v>
      </c>
      <c r="AG30" s="52">
        <v>0.61728197336196899</v>
      </c>
      <c r="AH30" s="44">
        <v>6.1999999161344022E-5</v>
      </c>
      <c r="AI30" s="45">
        <f t="shared" si="4"/>
        <v>1.8534909672962385</v>
      </c>
      <c r="AJ30" s="45">
        <f t="shared" si="5"/>
        <v>1.2361469939351082</v>
      </c>
    </row>
    <row r="31" spans="1:36" x14ac:dyDescent="0.35">
      <c r="A31" s="57"/>
      <c r="B31" s="42">
        <v>43801</v>
      </c>
      <c r="C31" s="52">
        <v>1.6894412040710449</v>
      </c>
      <c r="D31" s="52">
        <v>3.7348611354827881</v>
      </c>
      <c r="E31" s="52">
        <v>8.8468780517578125</v>
      </c>
      <c r="F31" s="52">
        <v>5.1074771881103516</v>
      </c>
      <c r="G31" s="45">
        <v>6.480799987912178E-3</v>
      </c>
      <c r="H31" s="44">
        <f t="shared" si="0"/>
        <v>19.385138379409909</v>
      </c>
      <c r="I31" s="44">
        <f t="shared" si="6"/>
        <v>14.271180391311646</v>
      </c>
      <c r="J31" s="43"/>
      <c r="K31" s="57"/>
      <c r="L31" s="42">
        <v>43801</v>
      </c>
      <c r="M31" s="44">
        <v>90.13380745598333</v>
      </c>
      <c r="N31" s="44">
        <v>0.44598600881078454</v>
      </c>
      <c r="O31" s="44">
        <v>9.4202065352058852</v>
      </c>
      <c r="P31" s="45">
        <f t="shared" si="1"/>
        <v>100</v>
      </c>
      <c r="R31" s="57"/>
      <c r="S31" s="42">
        <v>43801</v>
      </c>
      <c r="T31" s="52">
        <v>1.267666220664978</v>
      </c>
      <c r="U31" s="52">
        <v>3.6079730987548828</v>
      </c>
      <c r="V31" s="52">
        <v>8.1396627426147461</v>
      </c>
      <c r="W31" s="52">
        <v>4.4510393142700195</v>
      </c>
      <c r="X31" s="52">
        <v>6.2218001112341881E-3</v>
      </c>
      <c r="Y31" s="45">
        <f t="shared" si="2"/>
        <v>17.472563176415861</v>
      </c>
      <c r="Z31" s="45">
        <f t="shared" si="3"/>
        <v>13.015302062034607</v>
      </c>
      <c r="AB31" s="57"/>
      <c r="AC31" s="42">
        <v>43801</v>
      </c>
      <c r="AD31" s="52">
        <v>0.40041899681091309</v>
      </c>
      <c r="AE31" s="52">
        <v>0.12685999274253845</v>
      </c>
      <c r="AF31" s="52">
        <v>0.65980499982833862</v>
      </c>
      <c r="AG31" s="52">
        <v>0.63897997140884399</v>
      </c>
      <c r="AH31" s="44">
        <v>5.6000000768108293E-5</v>
      </c>
      <c r="AI31" s="45">
        <f t="shared" si="4"/>
        <v>1.8261199607914023</v>
      </c>
      <c r="AJ31" s="45">
        <f t="shared" si="5"/>
        <v>1.1870839893817902</v>
      </c>
    </row>
    <row r="32" spans="1:36" x14ac:dyDescent="0.35">
      <c r="A32" s="57"/>
      <c r="B32" s="42">
        <v>43829</v>
      </c>
      <c r="C32" s="52">
        <v>1.879766583442688</v>
      </c>
      <c r="D32" s="52">
        <v>4.5692167282104492</v>
      </c>
      <c r="E32" s="52">
        <v>6.7322177886962891</v>
      </c>
      <c r="F32" s="52">
        <v>4.3493857383728027</v>
      </c>
      <c r="G32" s="45">
        <v>4.3970001861453056E-3</v>
      </c>
      <c r="H32" s="44">
        <f t="shared" si="0"/>
        <v>17.534983838908374</v>
      </c>
      <c r="I32" s="44">
        <f t="shared" si="6"/>
        <v>13.181201100349426</v>
      </c>
      <c r="J32" s="43"/>
      <c r="K32" s="57"/>
      <c r="L32" s="42">
        <v>43829</v>
      </c>
      <c r="M32" s="44">
        <v>89.219140131705629</v>
      </c>
      <c r="N32" s="44">
        <v>0.52994059348110711</v>
      </c>
      <c r="O32" s="44">
        <v>10.250919274813258</v>
      </c>
      <c r="P32" s="45">
        <f t="shared" si="1"/>
        <v>99.999999999999986</v>
      </c>
      <c r="R32" s="57"/>
      <c r="S32" s="42">
        <v>43829</v>
      </c>
      <c r="T32" s="52">
        <v>1.456945538520813</v>
      </c>
      <c r="U32" s="52">
        <v>4.4414815902709961</v>
      </c>
      <c r="V32" s="52">
        <v>6.0071077346801758</v>
      </c>
      <c r="W32" s="52">
        <v>3.734710693359375</v>
      </c>
      <c r="X32" s="52">
        <v>4.3159998022019863E-3</v>
      </c>
      <c r="Y32" s="45">
        <f t="shared" si="2"/>
        <v>15.644561556633562</v>
      </c>
      <c r="Z32" s="45">
        <f t="shared" si="3"/>
        <v>11.905534863471985</v>
      </c>
      <c r="AB32" s="57"/>
      <c r="AC32" s="42">
        <v>43829</v>
      </c>
      <c r="AD32" s="52">
        <v>0.40255001187324524</v>
      </c>
      <c r="AE32" s="52">
        <v>0.1276790052652359</v>
      </c>
      <c r="AF32" s="52">
        <v>0.67210400104522705</v>
      </c>
      <c r="AG32" s="52">
        <v>0.59508299827575684</v>
      </c>
      <c r="AH32" s="44">
        <v>8.0999998317565769E-5</v>
      </c>
      <c r="AI32" s="45">
        <f t="shared" si="4"/>
        <v>1.7974970164577826</v>
      </c>
      <c r="AJ32" s="45">
        <f t="shared" si="5"/>
        <v>1.2023330181837082</v>
      </c>
    </row>
    <row r="33" spans="1:36" x14ac:dyDescent="0.35">
      <c r="A33" s="57">
        <v>2019</v>
      </c>
      <c r="B33" s="42">
        <v>43492</v>
      </c>
      <c r="C33" s="52">
        <v>1.9958175420761108</v>
      </c>
      <c r="D33" s="52">
        <v>5.2883796691894531</v>
      </c>
      <c r="E33" s="52">
        <v>5.0988554954528809</v>
      </c>
      <c r="F33" s="52">
        <v>4.4503903388977051</v>
      </c>
      <c r="G33" s="45">
        <v>4.7712000086903572E-3</v>
      </c>
      <c r="H33" s="44">
        <f t="shared" si="0"/>
        <v>16.83821424562484</v>
      </c>
      <c r="I33" s="44">
        <f t="shared" si="6"/>
        <v>12.383052706718445</v>
      </c>
      <c r="J33" s="43"/>
      <c r="K33" s="57">
        <v>2019</v>
      </c>
      <c r="L33" s="42">
        <v>43492</v>
      </c>
      <c r="M33" s="44">
        <v>89.009119986290187</v>
      </c>
      <c r="N33" s="44">
        <v>0.47450990812137217</v>
      </c>
      <c r="O33" s="44">
        <v>10.516370105588441</v>
      </c>
      <c r="P33" s="45">
        <f t="shared" si="1"/>
        <v>100</v>
      </c>
      <c r="R33" s="57">
        <v>2019</v>
      </c>
      <c r="S33" s="42">
        <v>43492</v>
      </c>
      <c r="T33" s="52">
        <v>1.5986956357955933</v>
      </c>
      <c r="U33" s="52">
        <v>5.1505508422851563</v>
      </c>
      <c r="V33" s="52">
        <v>4.3818182945251465</v>
      </c>
      <c r="W33" s="52">
        <v>3.8518223762512207</v>
      </c>
      <c r="X33" s="52">
        <v>4.6592000871896744E-3</v>
      </c>
      <c r="Y33" s="45">
        <f t="shared" si="2"/>
        <v>14.987546348944306</v>
      </c>
      <c r="Z33" s="45">
        <f t="shared" si="3"/>
        <v>11.131064772605896</v>
      </c>
      <c r="AB33" s="57">
        <v>2019</v>
      </c>
      <c r="AC33" s="42">
        <v>43492</v>
      </c>
      <c r="AD33" s="52">
        <v>0.37801998853683472</v>
      </c>
      <c r="AE33" s="52">
        <v>0.13770699501037598</v>
      </c>
      <c r="AF33" s="52">
        <v>0.67164498567581177</v>
      </c>
      <c r="AG33" s="52">
        <v>0.5833209753036499</v>
      </c>
      <c r="AH33" s="44">
        <v>7.599999662488699E-5</v>
      </c>
      <c r="AI33" s="45">
        <f t="shared" si="4"/>
        <v>1.7707689445232973</v>
      </c>
      <c r="AJ33" s="45">
        <f t="shared" si="5"/>
        <v>1.1873719692230225</v>
      </c>
    </row>
    <row r="34" spans="1:36" x14ac:dyDescent="0.35">
      <c r="A34" s="57"/>
      <c r="B34" s="42">
        <v>43520</v>
      </c>
      <c r="C34" s="52">
        <v>2.0129547119140625</v>
      </c>
      <c r="D34" s="52">
        <v>6.0883817672729492</v>
      </c>
      <c r="E34" s="52">
        <v>4.0914783477783203</v>
      </c>
      <c r="F34" s="52">
        <v>4.5937399864196777</v>
      </c>
      <c r="G34" s="45">
        <v>6.2918001785874367E-3</v>
      </c>
      <c r="H34" s="44">
        <f t="shared" si="0"/>
        <v>16.792846613563597</v>
      </c>
      <c r="I34" s="44">
        <f t="shared" si="6"/>
        <v>12.192814826965332</v>
      </c>
      <c r="J34" s="43"/>
      <c r="K34" s="57"/>
      <c r="L34" s="42">
        <v>43520</v>
      </c>
      <c r="M34" s="44">
        <v>88.885820899870737</v>
      </c>
      <c r="N34" s="44">
        <v>0.4080249550600607</v>
      </c>
      <c r="O34" s="44">
        <v>10.706154145069197</v>
      </c>
      <c r="P34" s="45">
        <f t="shared" si="1"/>
        <v>99.999999999999986</v>
      </c>
      <c r="R34" s="57"/>
      <c r="S34" s="42">
        <v>43520</v>
      </c>
      <c r="T34" s="52">
        <v>1.5999958515167236</v>
      </c>
      <c r="U34" s="52">
        <v>5.945465087890625</v>
      </c>
      <c r="V34" s="52">
        <v>3.3736701011657715</v>
      </c>
      <c r="W34" s="52">
        <v>4.0021448135375977</v>
      </c>
      <c r="X34" s="52">
        <v>5.1838001236319542E-3</v>
      </c>
      <c r="Y34" s="45">
        <f t="shared" si="2"/>
        <v>14.92645965423435</v>
      </c>
      <c r="Z34" s="45">
        <f t="shared" si="3"/>
        <v>10.91913104057312</v>
      </c>
      <c r="AB34" s="57"/>
      <c r="AC34" s="42">
        <v>43520</v>
      </c>
      <c r="AD34" s="52">
        <v>0.3975909948348999</v>
      </c>
      <c r="AE34" s="52">
        <v>0.14284099638462067</v>
      </c>
      <c r="AF34" s="52">
        <v>0.67923897504806519</v>
      </c>
      <c r="AG34" s="52">
        <v>0.57792901992797852</v>
      </c>
      <c r="AH34" s="44">
        <v>2.680000034160912E-4</v>
      </c>
      <c r="AI34" s="45">
        <f t="shared" si="4"/>
        <v>1.7978679861989804</v>
      </c>
      <c r="AJ34" s="45">
        <f t="shared" si="5"/>
        <v>1.2196709662675858</v>
      </c>
    </row>
    <row r="35" spans="1:36" x14ac:dyDescent="0.35">
      <c r="A35" s="57"/>
      <c r="B35" s="42">
        <v>43548</v>
      </c>
      <c r="C35" s="52">
        <v>2.1107263565063477</v>
      </c>
      <c r="D35" s="52">
        <v>6.8523426055908203</v>
      </c>
      <c r="E35" s="52">
        <v>4.2024264335632324</v>
      </c>
      <c r="F35" s="52">
        <v>4.9036359786987305</v>
      </c>
      <c r="G35" s="45">
        <v>4.863400012254715E-3</v>
      </c>
      <c r="H35" s="44">
        <f t="shared" si="0"/>
        <v>18.073994774371386</v>
      </c>
      <c r="I35" s="44">
        <f t="shared" si="6"/>
        <v>13.1654953956604</v>
      </c>
      <c r="J35" s="43"/>
      <c r="K35" s="57"/>
      <c r="L35" s="42">
        <v>43548</v>
      </c>
      <c r="M35" s="44">
        <v>89.164741732900296</v>
      </c>
      <c r="N35" s="44">
        <v>0.35231279781971536</v>
      </c>
      <c r="O35" s="44">
        <v>10.48294546927999</v>
      </c>
      <c r="P35" s="45">
        <f t="shared" si="1"/>
        <v>100</v>
      </c>
      <c r="R35" s="57"/>
      <c r="S35" s="42">
        <v>43548</v>
      </c>
      <c r="T35" s="52">
        <v>1.6987783908843994</v>
      </c>
      <c r="U35" s="52">
        <v>6.6943979263305664</v>
      </c>
      <c r="V35" s="52">
        <v>3.4324073791503906</v>
      </c>
      <c r="W35" s="52">
        <v>4.2855596542358398</v>
      </c>
      <c r="X35" s="52">
        <v>4.4873999431729317E-3</v>
      </c>
      <c r="Y35" s="45">
        <f t="shared" si="2"/>
        <v>16.115630750544369</v>
      </c>
      <c r="Z35" s="45">
        <f t="shared" si="3"/>
        <v>11.825583696365356</v>
      </c>
      <c r="AB35" s="57"/>
      <c r="AC35" s="42">
        <v>43548</v>
      </c>
      <c r="AD35" s="52">
        <v>0.3975600004196167</v>
      </c>
      <c r="AE35" s="52">
        <v>0.15790300071239471</v>
      </c>
      <c r="AF35" s="52">
        <v>0.7323259711265564</v>
      </c>
      <c r="AG35" s="52">
        <v>0.60662102699279785</v>
      </c>
      <c r="AH35" s="44">
        <v>2.7700001373887062E-4</v>
      </c>
      <c r="AI35" s="45">
        <f t="shared" si="4"/>
        <v>1.8946869992651045</v>
      </c>
      <c r="AJ35" s="45">
        <f t="shared" si="5"/>
        <v>1.2877889722585678</v>
      </c>
    </row>
    <row r="36" spans="1:36" x14ac:dyDescent="0.35">
      <c r="A36" s="57"/>
      <c r="B36" s="42">
        <v>43576</v>
      </c>
      <c r="C36" s="52">
        <v>2.202833890914917</v>
      </c>
      <c r="D36" s="52">
        <v>7.7320823669433594</v>
      </c>
      <c r="E36" s="52">
        <v>4.2885293960571289</v>
      </c>
      <c r="F36" s="52">
        <v>5.0314478874206543</v>
      </c>
      <c r="G36" s="45">
        <v>3.3493998926132917E-3</v>
      </c>
      <c r="H36" s="44">
        <f t="shared" si="0"/>
        <v>19.258242941228673</v>
      </c>
      <c r="I36" s="44">
        <f t="shared" si="6"/>
        <v>14.223445653915405</v>
      </c>
      <c r="J36" s="43"/>
      <c r="K36" s="57"/>
      <c r="L36" s="42">
        <v>43576</v>
      </c>
      <c r="M36" s="44">
        <v>89.656589866265676</v>
      </c>
      <c r="N36" s="44">
        <v>0.35351616724433638</v>
      </c>
      <c r="O36" s="44">
        <v>9.9898939664899906</v>
      </c>
      <c r="P36" s="45">
        <f t="shared" si="1"/>
        <v>100</v>
      </c>
      <c r="R36" s="57"/>
      <c r="S36" s="42">
        <v>43576</v>
      </c>
      <c r="T36" s="52">
        <v>1.7826718091964722</v>
      </c>
      <c r="U36" s="52">
        <v>7.5776052474975586</v>
      </c>
      <c r="V36" s="52">
        <v>3.4710702896118164</v>
      </c>
      <c r="W36" s="52">
        <v>4.4320635795593262</v>
      </c>
      <c r="X36" s="52">
        <v>2.8723999857902527E-3</v>
      </c>
      <c r="Y36" s="45">
        <f t="shared" si="2"/>
        <v>17.266283325850964</v>
      </c>
      <c r="Z36" s="45">
        <f t="shared" si="3"/>
        <v>12.831347346305847</v>
      </c>
      <c r="AB36" s="57"/>
      <c r="AC36" s="42">
        <v>43576</v>
      </c>
      <c r="AD36" s="52">
        <v>0.40442898869514465</v>
      </c>
      <c r="AE36" s="52">
        <v>0.15440799295902252</v>
      </c>
      <c r="AF36" s="52">
        <v>0.77763301134109497</v>
      </c>
      <c r="AG36" s="52">
        <v>0.5871959924697876</v>
      </c>
      <c r="AH36" s="44">
        <v>2.119999990100041E-4</v>
      </c>
      <c r="AI36" s="45">
        <f t="shared" si="4"/>
        <v>1.9238779854640597</v>
      </c>
      <c r="AJ36" s="45">
        <f t="shared" si="5"/>
        <v>1.3364699929952621</v>
      </c>
    </row>
    <row r="37" spans="1:36" x14ac:dyDescent="0.35">
      <c r="A37" s="57"/>
      <c r="B37" s="42">
        <v>43604</v>
      </c>
      <c r="C37" s="52">
        <v>2.3233435153961182</v>
      </c>
      <c r="D37" s="52">
        <v>8.2741594314575195</v>
      </c>
      <c r="E37" s="52">
        <v>4.1890439987182617</v>
      </c>
      <c r="F37" s="52">
        <v>5.013145923614502</v>
      </c>
      <c r="G37" s="45">
        <v>5.2648000419139862E-3</v>
      </c>
      <c r="H37" s="44">
        <f t="shared" si="0"/>
        <v>19.804957669228315</v>
      </c>
      <c r="I37" s="44">
        <f t="shared" si="6"/>
        <v>14.786546945571899</v>
      </c>
      <c r="J37" s="43"/>
      <c r="K37" s="57"/>
      <c r="L37" s="42">
        <v>43604</v>
      </c>
      <c r="M37" s="44">
        <v>89.553777519911435</v>
      </c>
      <c r="N37" s="44">
        <v>0.39599177365665544</v>
      </c>
      <c r="O37" s="44">
        <v>10.050230706431904</v>
      </c>
      <c r="P37" s="45">
        <f t="shared" si="1"/>
        <v>100</v>
      </c>
      <c r="R37" s="57"/>
      <c r="S37" s="42">
        <v>43604</v>
      </c>
      <c r="T37" s="52">
        <v>1.8862793445587158</v>
      </c>
      <c r="U37" s="52">
        <v>8.1366739273071289</v>
      </c>
      <c r="V37" s="52">
        <v>3.3011128902435303</v>
      </c>
      <c r="W37" s="52">
        <v>4.4069199562072754</v>
      </c>
      <c r="X37" s="52">
        <v>5.1017999649047852E-3</v>
      </c>
      <c r="Y37" s="45">
        <f t="shared" si="2"/>
        <v>17.736087918281555</v>
      </c>
      <c r="Z37" s="45">
        <f t="shared" si="3"/>
        <v>13.324066162109375</v>
      </c>
      <c r="AB37" s="57"/>
      <c r="AC37" s="42">
        <v>43604</v>
      </c>
      <c r="AD37" s="52">
        <v>0.42188200354576111</v>
      </c>
      <c r="AE37" s="52">
        <v>0.1373559981584549</v>
      </c>
      <c r="AF37" s="52">
        <v>0.83717900514602661</v>
      </c>
      <c r="AG37" s="52">
        <v>0.59386402368545532</v>
      </c>
      <c r="AH37" s="44">
        <v>1.6300000424962491E-4</v>
      </c>
      <c r="AI37" s="45">
        <f t="shared" si="4"/>
        <v>1.9904440305399476</v>
      </c>
      <c r="AJ37" s="45">
        <f t="shared" si="5"/>
        <v>1.3964170068502426</v>
      </c>
    </row>
    <row r="38" spans="1:36" x14ac:dyDescent="0.35">
      <c r="A38" s="57"/>
      <c r="B38" s="42">
        <v>43632</v>
      </c>
      <c r="C38" s="52">
        <v>2.3977611064910889</v>
      </c>
      <c r="D38" s="52">
        <v>8.8279733657836914</v>
      </c>
      <c r="E38" s="52">
        <v>4.3299770355224609</v>
      </c>
      <c r="F38" s="52">
        <v>5.0273170471191406</v>
      </c>
      <c r="G38" s="45">
        <v>4.7765998169779778E-3</v>
      </c>
      <c r="H38" s="44">
        <f t="shared" si="0"/>
        <v>20.58780515473336</v>
      </c>
      <c r="I38" s="44">
        <f t="shared" si="6"/>
        <v>15.555711507797241</v>
      </c>
      <c r="J38" s="43"/>
      <c r="K38" s="57"/>
      <c r="L38" s="42">
        <v>43632</v>
      </c>
      <c r="M38" s="44">
        <v>89.642475963672069</v>
      </c>
      <c r="N38" s="44">
        <v>0.54424447699534184</v>
      </c>
      <c r="O38" s="44">
        <v>9.8132795593325941</v>
      </c>
      <c r="P38" s="45">
        <f t="shared" si="1"/>
        <v>100.00000000000001</v>
      </c>
      <c r="R38" s="57"/>
      <c r="S38" s="42">
        <v>43632</v>
      </c>
      <c r="T38" s="52">
        <v>1.9648511409759521</v>
      </c>
      <c r="U38" s="52">
        <v>8.6755876541137695</v>
      </c>
      <c r="V38" s="52">
        <v>3.3657488822937012</v>
      </c>
      <c r="W38" s="52">
        <v>4.4446520805358887</v>
      </c>
      <c r="X38" s="52">
        <v>4.5786001719534397E-3</v>
      </c>
      <c r="Y38" s="45">
        <f t="shared" si="2"/>
        <v>18.455418358091265</v>
      </c>
      <c r="Z38" s="45">
        <f t="shared" si="3"/>
        <v>14.006187677383423</v>
      </c>
      <c r="AB38" s="57"/>
      <c r="AC38" s="42">
        <v>43632</v>
      </c>
      <c r="AD38" s="52">
        <v>0.41409900784492493</v>
      </c>
      <c r="AE38" s="52">
        <v>0.15233500301837921</v>
      </c>
      <c r="AF38" s="52">
        <v>0.88853299617767334</v>
      </c>
      <c r="AG38" s="52">
        <v>0.56524801254272461</v>
      </c>
      <c r="AH38" s="44">
        <v>1.2399999832268804E-4</v>
      </c>
      <c r="AI38" s="45">
        <f t="shared" si="4"/>
        <v>2.0203390195820248</v>
      </c>
      <c r="AJ38" s="45">
        <f t="shared" si="5"/>
        <v>1.4549670070409775</v>
      </c>
    </row>
    <row r="39" spans="1:36" x14ac:dyDescent="0.35">
      <c r="A39" s="57"/>
      <c r="B39" s="42">
        <v>43660</v>
      </c>
      <c r="C39" s="52">
        <v>2.4892973899841309</v>
      </c>
      <c r="D39" s="52">
        <v>9.2594919204711914</v>
      </c>
      <c r="E39" s="52">
        <v>4.5285420417785645</v>
      </c>
      <c r="F39" s="52">
        <v>5.0240836143493652</v>
      </c>
      <c r="G39" s="45">
        <v>3.8995998911559582E-3</v>
      </c>
      <c r="H39" s="44">
        <f t="shared" si="0"/>
        <v>21.305314566474408</v>
      </c>
      <c r="I39" s="44">
        <f t="shared" si="6"/>
        <v>16.277331352233887</v>
      </c>
      <c r="J39" s="43"/>
      <c r="K39" s="57"/>
      <c r="L39" s="42">
        <v>43660</v>
      </c>
      <c r="M39" s="44">
        <v>89.217911506221881</v>
      </c>
      <c r="N39" s="44">
        <v>0.36804430970766178</v>
      </c>
      <c r="O39" s="44">
        <v>10.414044184070457</v>
      </c>
      <c r="P39" s="45">
        <f t="shared" si="1"/>
        <v>100</v>
      </c>
      <c r="R39" s="57"/>
      <c r="S39" s="42">
        <v>43660</v>
      </c>
      <c r="T39" s="52">
        <v>2.0336554050445557</v>
      </c>
      <c r="U39" s="52">
        <v>9.0867300033569336</v>
      </c>
      <c r="V39" s="52">
        <v>3.4607360363006592</v>
      </c>
      <c r="W39" s="52">
        <v>4.4232287406921387</v>
      </c>
      <c r="X39" s="52">
        <v>3.8066001143306494E-3</v>
      </c>
      <c r="Y39" s="45">
        <f t="shared" si="2"/>
        <v>19.008156785508618</v>
      </c>
      <c r="Z39" s="45">
        <f t="shared" si="3"/>
        <v>14.581121444702148</v>
      </c>
      <c r="AB39" s="57"/>
      <c r="AC39" s="42">
        <v>43660</v>
      </c>
      <c r="AD39" s="52">
        <v>0.44148299098014832</v>
      </c>
      <c r="AE39" s="52">
        <v>0.17265599966049194</v>
      </c>
      <c r="AF39" s="52">
        <v>1.0171619653701782</v>
      </c>
      <c r="AG39" s="52">
        <v>0.58735102415084839</v>
      </c>
      <c r="AH39" s="44">
        <v>9.3000002379994839E-5</v>
      </c>
      <c r="AI39" s="45">
        <f t="shared" si="4"/>
        <v>2.2187449801640469</v>
      </c>
      <c r="AJ39" s="45">
        <f t="shared" si="5"/>
        <v>1.6313009560108185</v>
      </c>
    </row>
    <row r="40" spans="1:36" x14ac:dyDescent="0.35">
      <c r="A40" s="57"/>
      <c r="B40" s="42">
        <v>43688</v>
      </c>
      <c r="C40" s="52">
        <v>2.5119655132293701</v>
      </c>
      <c r="D40" s="52">
        <v>9.5592813491821289</v>
      </c>
      <c r="E40" s="52">
        <v>4.8615608215332031</v>
      </c>
      <c r="F40" s="52">
        <v>5.0542421340942383</v>
      </c>
      <c r="G40" s="45">
        <v>2.0171999931335449E-3</v>
      </c>
      <c r="H40" s="44">
        <f t="shared" si="0"/>
        <v>21.989067018032074</v>
      </c>
      <c r="I40" s="44">
        <f t="shared" si="6"/>
        <v>16.932807683944702</v>
      </c>
      <c r="J40" s="43"/>
      <c r="K40" s="57"/>
      <c r="L40" s="42">
        <v>43688</v>
      </c>
      <c r="M40" s="44">
        <v>89.450902511339251</v>
      </c>
      <c r="N40" s="44">
        <v>0.28112152815737101</v>
      </c>
      <c r="O40" s="44">
        <v>10.267975960503382</v>
      </c>
      <c r="P40" s="45">
        <f t="shared" si="1"/>
        <v>100</v>
      </c>
      <c r="R40" s="57"/>
      <c r="S40" s="42">
        <v>43688</v>
      </c>
      <c r="T40" s="52">
        <v>2.0971806049346924</v>
      </c>
      <c r="U40" s="52">
        <v>9.3809165954589844</v>
      </c>
      <c r="V40" s="52">
        <v>3.7140395641326904</v>
      </c>
      <c r="W40" s="52">
        <v>4.4752850532531738</v>
      </c>
      <c r="X40" s="52">
        <v>1.9972000736743212E-3</v>
      </c>
      <c r="Y40" s="45">
        <f t="shared" si="2"/>
        <v>19.669419017853215</v>
      </c>
      <c r="Z40" s="45">
        <f t="shared" si="3"/>
        <v>15.192136764526367</v>
      </c>
      <c r="AB40" s="57"/>
      <c r="AC40" s="42">
        <v>43688</v>
      </c>
      <c r="AD40" s="52">
        <v>0.40142598748207092</v>
      </c>
      <c r="AE40" s="52">
        <v>0.17804400622844696</v>
      </c>
      <c r="AF40" s="52">
        <v>1.1100729703903198</v>
      </c>
      <c r="AG40" s="52">
        <v>0.56827598810195923</v>
      </c>
      <c r="AH40" s="44">
        <v>1.2999999853491317E-5</v>
      </c>
      <c r="AI40" s="45">
        <f t="shared" si="4"/>
        <v>2.2578319522026504</v>
      </c>
      <c r="AJ40" s="45">
        <f t="shared" si="5"/>
        <v>1.6895429641008377</v>
      </c>
    </row>
    <row r="41" spans="1:36" x14ac:dyDescent="0.35">
      <c r="A41" s="57"/>
      <c r="B41" s="42">
        <v>43716</v>
      </c>
      <c r="C41" s="52">
        <v>2.4133117198944092</v>
      </c>
      <c r="D41" s="52">
        <v>9.0194711685180664</v>
      </c>
      <c r="E41" s="52">
        <v>4.6115875244140625</v>
      </c>
      <c r="F41" s="52">
        <v>4.8853845596313477</v>
      </c>
      <c r="G41" s="45">
        <v>6.1400001868605614E-4</v>
      </c>
      <c r="H41" s="44">
        <f t="shared" si="0"/>
        <v>20.930368972476572</v>
      </c>
      <c r="I41" s="44">
        <f t="shared" si="6"/>
        <v>16.044370412826538</v>
      </c>
      <c r="J41" s="43"/>
      <c r="K41" s="57"/>
      <c r="L41" s="42">
        <v>43716</v>
      </c>
      <c r="M41" s="44">
        <v>88.759553437353588</v>
      </c>
      <c r="N41" s="44">
        <v>0.24751594437962121</v>
      </c>
      <c r="O41" s="44">
        <v>10.992930618266795</v>
      </c>
      <c r="P41" s="45">
        <f t="shared" si="1"/>
        <v>100</v>
      </c>
      <c r="R41" s="57"/>
      <c r="S41" s="42">
        <v>43716</v>
      </c>
      <c r="T41" s="52">
        <v>2.0169577598571777</v>
      </c>
      <c r="U41" s="52">
        <v>8.8277320861816406</v>
      </c>
      <c r="V41" s="52">
        <v>3.3999743461608887</v>
      </c>
      <c r="W41" s="52">
        <v>4.3324532508850098</v>
      </c>
      <c r="X41" s="52">
        <v>5.8400002308189869E-4</v>
      </c>
      <c r="Y41" s="45">
        <f t="shared" si="2"/>
        <v>18.577701443107799</v>
      </c>
      <c r="Z41" s="45">
        <f t="shared" si="3"/>
        <v>14.244664192199707</v>
      </c>
      <c r="AB41" s="57"/>
      <c r="AC41" s="42">
        <v>43716</v>
      </c>
      <c r="AD41" s="52">
        <v>0.3848310112953186</v>
      </c>
      <c r="AE41" s="52">
        <v>0.19165800511837006</v>
      </c>
      <c r="AF41" s="52">
        <v>1.1825679540634155</v>
      </c>
      <c r="AG41" s="52">
        <v>0.54180401563644409</v>
      </c>
      <c r="AH41" s="44">
        <v>0</v>
      </c>
      <c r="AI41" s="45">
        <f t="shared" si="4"/>
        <v>2.3008609861135483</v>
      </c>
      <c r="AJ41" s="45">
        <f t="shared" si="5"/>
        <v>1.7590569704771042</v>
      </c>
    </row>
    <row r="42" spans="1:36" x14ac:dyDescent="0.35">
      <c r="A42" s="57"/>
      <c r="B42" s="42">
        <v>43744</v>
      </c>
      <c r="C42" s="52">
        <v>2.2667505741119385</v>
      </c>
      <c r="D42" s="52">
        <v>7.6741466522216797</v>
      </c>
      <c r="E42" s="52">
        <v>4.0076370239257813</v>
      </c>
      <c r="F42" s="52">
        <v>4.2696723937988281</v>
      </c>
      <c r="G42" s="45">
        <v>4.6099998871795833E-4</v>
      </c>
      <c r="H42" s="44">
        <f t="shared" si="0"/>
        <v>18.218667644046945</v>
      </c>
      <c r="I42" s="44">
        <f t="shared" si="6"/>
        <v>13.948534250259399</v>
      </c>
      <c r="J42" s="43"/>
      <c r="K42" s="57"/>
      <c r="L42" s="42">
        <v>43744</v>
      </c>
      <c r="M42" s="44">
        <v>87.278938202397285</v>
      </c>
      <c r="N42" s="44">
        <v>0.17880559770218699</v>
      </c>
      <c r="O42" s="44">
        <v>12.542256199900525</v>
      </c>
      <c r="P42" s="45">
        <f t="shared" si="1"/>
        <v>100</v>
      </c>
      <c r="R42" s="57"/>
      <c r="S42" s="42">
        <v>43744</v>
      </c>
      <c r="T42" s="52">
        <v>1.8751605749130249</v>
      </c>
      <c r="U42" s="52">
        <v>7.4679427146911621</v>
      </c>
      <c r="V42" s="52">
        <v>2.8063440322875977</v>
      </c>
      <c r="W42" s="52">
        <v>3.7511515617370605</v>
      </c>
      <c r="X42" s="52">
        <v>4.6099998871795833E-4</v>
      </c>
      <c r="Y42" s="45">
        <f t="shared" si="2"/>
        <v>15.901059883617563</v>
      </c>
      <c r="Z42" s="45">
        <f t="shared" si="3"/>
        <v>12.149447321891785</v>
      </c>
      <c r="AB42" s="57"/>
      <c r="AC42" s="42">
        <v>43744</v>
      </c>
      <c r="AD42" s="52">
        <v>0.38256499171257019</v>
      </c>
      <c r="AE42" s="52">
        <v>0.20604400336742401</v>
      </c>
      <c r="AF42" s="52">
        <v>1.1851919889450073</v>
      </c>
      <c r="AG42" s="52">
        <v>0.51123100519180298</v>
      </c>
      <c r="AH42" s="44">
        <v>0</v>
      </c>
      <c r="AI42" s="45">
        <f t="shared" si="4"/>
        <v>2.2850319892168045</v>
      </c>
      <c r="AJ42" s="45">
        <f t="shared" si="5"/>
        <v>1.7738009840250015</v>
      </c>
    </row>
    <row r="43" spans="1:36" x14ac:dyDescent="0.35">
      <c r="A43" s="57"/>
      <c r="B43" s="42">
        <v>43772</v>
      </c>
      <c r="C43" s="52">
        <v>2.211939811706543</v>
      </c>
      <c r="D43" s="52">
        <v>7.2717528343200684</v>
      </c>
      <c r="E43" s="52">
        <v>3.909886360168457</v>
      </c>
      <c r="F43" s="52">
        <v>4.4926981925964355</v>
      </c>
      <c r="G43" s="45">
        <v>1.1780000058934093E-3</v>
      </c>
      <c r="H43" s="44">
        <f t="shared" si="0"/>
        <v>17.887455198797397</v>
      </c>
      <c r="I43" s="44">
        <f t="shared" si="6"/>
        <v>13.393579006195068</v>
      </c>
      <c r="J43" s="43"/>
      <c r="K43" s="57"/>
      <c r="L43" s="42">
        <v>43772</v>
      </c>
      <c r="M43" s="44">
        <v>87.245458192785321</v>
      </c>
      <c r="N43" s="44">
        <v>0.14346366746668229</v>
      </c>
      <c r="O43" s="44">
        <v>12.611078139747994</v>
      </c>
      <c r="P43" s="45">
        <f t="shared" si="1"/>
        <v>99.999999999999986</v>
      </c>
      <c r="R43" s="57"/>
      <c r="S43" s="42">
        <v>43772</v>
      </c>
      <c r="T43" s="52">
        <v>1.8464038372039795</v>
      </c>
      <c r="U43" s="52">
        <v>7.0672879219055176</v>
      </c>
      <c r="V43" s="52">
        <v>2.7175033092498779</v>
      </c>
      <c r="W43" s="52">
        <v>3.9736204147338867</v>
      </c>
      <c r="X43" s="52">
        <v>1.1769999982789159E-3</v>
      </c>
      <c r="Y43" s="45">
        <f t="shared" si="2"/>
        <v>15.605992483091541</v>
      </c>
      <c r="Z43" s="45">
        <f t="shared" si="3"/>
        <v>11.631195068359375</v>
      </c>
      <c r="AB43" s="57"/>
      <c r="AC43" s="42">
        <v>43772</v>
      </c>
      <c r="AD43" s="52">
        <v>0.35787400603294373</v>
      </c>
      <c r="AE43" s="52">
        <v>0.20443600416183472</v>
      </c>
      <c r="AF43" s="52">
        <v>1.1790000200271606</v>
      </c>
      <c r="AG43" s="52">
        <v>0.51449000835418701</v>
      </c>
      <c r="AH43" s="45">
        <v>9.9999999747524271E-7</v>
      </c>
      <c r="AI43" s="45">
        <f t="shared" si="4"/>
        <v>2.2558010385761236</v>
      </c>
      <c r="AJ43" s="45">
        <f t="shared" si="5"/>
        <v>1.7413100302219391</v>
      </c>
    </row>
    <row r="44" spans="1:36" x14ac:dyDescent="0.35">
      <c r="A44" s="57"/>
      <c r="B44" s="26">
        <v>44166</v>
      </c>
      <c r="C44" s="52">
        <v>2.7545099258422852</v>
      </c>
      <c r="D44" s="52">
        <v>7.2343463897705078</v>
      </c>
      <c r="E44" s="52">
        <v>4.136693000793457</v>
      </c>
      <c r="F44" s="52">
        <v>4.4922776222229004</v>
      </c>
      <c r="G44" s="45">
        <v>4.4900001375935972E-4</v>
      </c>
      <c r="H44" s="44">
        <f t="shared" si="0"/>
        <v>18.61827593864291</v>
      </c>
      <c r="I44" s="44">
        <f t="shared" si="6"/>
        <v>14.12554931640625</v>
      </c>
      <c r="J44" s="43"/>
      <c r="K44" s="57"/>
      <c r="L44" s="26">
        <v>44166</v>
      </c>
      <c r="M44" s="44">
        <v>88.153709243243895</v>
      </c>
      <c r="N44" s="44">
        <v>0.12827181271874488</v>
      </c>
      <c r="O44" s="44">
        <v>11.718018944037361</v>
      </c>
      <c r="P44" s="45">
        <f t="shared" si="1"/>
        <v>100</v>
      </c>
      <c r="R44" s="57"/>
      <c r="S44" s="26">
        <v>44166</v>
      </c>
      <c r="T44" s="52">
        <v>2.3903360366821289</v>
      </c>
      <c r="U44" s="52">
        <v>7.0388045310974121</v>
      </c>
      <c r="V44" s="52">
        <v>2.9373152256011963</v>
      </c>
      <c r="W44" s="52">
        <v>4.0457963943481445</v>
      </c>
      <c r="X44" s="52">
        <v>4.4900001375935972E-4</v>
      </c>
      <c r="Y44" s="45">
        <f t="shared" si="2"/>
        <v>16.412701187742641</v>
      </c>
      <c r="Z44" s="45">
        <f t="shared" si="3"/>
        <v>12.366455793380737</v>
      </c>
      <c r="AB44" s="57"/>
      <c r="AC44" s="26">
        <v>44166</v>
      </c>
      <c r="AD44" s="52">
        <v>0.35637098550796509</v>
      </c>
      <c r="AE44" s="52">
        <v>0.19545100629329681</v>
      </c>
      <c r="AF44" s="52">
        <v>1.1893600225448608</v>
      </c>
      <c r="AG44" s="52">
        <v>0.44051098823547363</v>
      </c>
      <c r="AH44" s="44">
        <v>0</v>
      </c>
      <c r="AI44" s="45">
        <f t="shared" si="4"/>
        <v>2.1816930025815964</v>
      </c>
      <c r="AJ44" s="45">
        <f t="shared" si="5"/>
        <v>1.7411820143461227</v>
      </c>
    </row>
    <row r="45" spans="1:36" x14ac:dyDescent="0.35">
      <c r="A45" s="57"/>
      <c r="B45" s="26">
        <v>44194</v>
      </c>
      <c r="C45" s="52">
        <v>4.4050970077514648</v>
      </c>
      <c r="D45" s="52">
        <v>3.5980682373046875</v>
      </c>
      <c r="E45" s="52">
        <v>4.3486881256103516</v>
      </c>
      <c r="F45" s="52">
        <v>5.0121455192565918</v>
      </c>
      <c r="G45" s="45">
        <v>1.610000035725534E-4</v>
      </c>
      <c r="H45" s="44">
        <f t="shared" si="0"/>
        <v>17.364159889926668</v>
      </c>
      <c r="I45" s="44">
        <f t="shared" si="6"/>
        <v>12.351853370666504</v>
      </c>
      <c r="J45" s="43"/>
      <c r="K45" s="57"/>
      <c r="L45" s="26">
        <v>44194</v>
      </c>
      <c r="M45" s="44">
        <v>86.998996039959621</v>
      </c>
      <c r="N45" s="44">
        <v>0.12052987154029218</v>
      </c>
      <c r="O45" s="44">
        <v>12.880474088500085</v>
      </c>
      <c r="P45" s="45">
        <f t="shared" si="1"/>
        <v>100</v>
      </c>
      <c r="R45" s="57"/>
      <c r="S45" s="26">
        <v>44194</v>
      </c>
      <c r="T45" s="52">
        <v>4.0019083023071289</v>
      </c>
      <c r="U45" s="52">
        <v>3.4418771266937256</v>
      </c>
      <c r="V45" s="52">
        <v>3.1080489158630371</v>
      </c>
      <c r="W45" s="52">
        <v>4.5546493530273438</v>
      </c>
      <c r="X45" s="52">
        <v>1.610000035725534E-4</v>
      </c>
      <c r="Y45" s="45">
        <f t="shared" si="2"/>
        <v>15.106644697894808</v>
      </c>
      <c r="Z45" s="45">
        <f t="shared" si="3"/>
        <v>10.551834344863892</v>
      </c>
      <c r="AB45" s="57"/>
      <c r="AC45" s="26">
        <v>44194</v>
      </c>
      <c r="AD45" s="52">
        <v>0.39640998840332031</v>
      </c>
      <c r="AE45" s="52">
        <v>0.1560090035200119</v>
      </c>
      <c r="AF45" s="52">
        <v>1.2303040027618408</v>
      </c>
      <c r="AG45" s="52">
        <v>0.4538629949092865</v>
      </c>
      <c r="AH45" s="44">
        <v>0</v>
      </c>
      <c r="AI45" s="45">
        <f t="shared" si="4"/>
        <v>2.2365859895944595</v>
      </c>
      <c r="AJ45" s="45">
        <f t="shared" si="5"/>
        <v>1.782722994685173</v>
      </c>
    </row>
    <row r="46" spans="1:36" x14ac:dyDescent="0.35">
      <c r="A46" s="57">
        <v>2020</v>
      </c>
      <c r="B46" s="26">
        <v>43856</v>
      </c>
      <c r="C46" s="52">
        <v>5.3405208587646484</v>
      </c>
      <c r="D46" s="52">
        <v>1.4753352403640747</v>
      </c>
      <c r="E46" s="52">
        <v>3.9932825565338135</v>
      </c>
      <c r="F46" s="52">
        <v>4.8755865097045898</v>
      </c>
      <c r="G46" s="45">
        <v>1.6300000424962491E-4</v>
      </c>
      <c r="H46" s="44">
        <f t="shared" si="0"/>
        <v>15.684888165371376</v>
      </c>
      <c r="I46" s="44">
        <f t="shared" si="6"/>
        <v>10.809138655662537</v>
      </c>
      <c r="J46" s="25"/>
      <c r="K46" s="57">
        <v>2020</v>
      </c>
      <c r="L46" s="26">
        <v>43856</v>
      </c>
      <c r="M46" s="44">
        <v>84.623932098169647</v>
      </c>
      <c r="N46" s="44">
        <v>0.14297839138226548</v>
      </c>
      <c r="O46" s="44">
        <v>15.233089510448094</v>
      </c>
      <c r="P46" s="45">
        <f t="shared" si="1"/>
        <v>100.00000000000001</v>
      </c>
      <c r="R46" s="57">
        <v>2020</v>
      </c>
      <c r="S46" s="26">
        <v>43856</v>
      </c>
      <c r="T46" s="52">
        <v>4.9600019454956055</v>
      </c>
      <c r="U46" s="52">
        <v>1.2741901874542236</v>
      </c>
      <c r="V46" s="52">
        <v>2.5989105701446533</v>
      </c>
      <c r="W46" s="52">
        <v>4.4399065971374512</v>
      </c>
      <c r="X46" s="52">
        <v>1.5999999595806003E-4</v>
      </c>
      <c r="Y46" s="45">
        <f t="shared" si="2"/>
        <v>13.273169300227892</v>
      </c>
      <c r="Z46" s="45">
        <f t="shared" si="3"/>
        <v>8.8331027030944824</v>
      </c>
      <c r="AB46" s="59">
        <v>2020</v>
      </c>
      <c r="AC46" s="26">
        <v>43856</v>
      </c>
      <c r="AD46" s="52">
        <v>0.37387698888778687</v>
      </c>
      <c r="AE46" s="52">
        <v>0.20046199858188629</v>
      </c>
      <c r="AF46" s="52">
        <v>1.3841229677200317</v>
      </c>
      <c r="AG46" s="52">
        <v>0.43082800507545471</v>
      </c>
      <c r="AH46" s="44">
        <v>3.0000001061125658E-6</v>
      </c>
      <c r="AI46" s="45">
        <f t="shared" si="4"/>
        <v>2.3892929602652657</v>
      </c>
      <c r="AJ46" s="45">
        <f t="shared" si="5"/>
        <v>1.9584619551897049</v>
      </c>
    </row>
    <row r="47" spans="1:36" x14ac:dyDescent="0.35">
      <c r="A47" s="57"/>
      <c r="B47" s="26">
        <v>43884</v>
      </c>
      <c r="C47" s="52">
        <v>6.358304500579834</v>
      </c>
      <c r="D47" s="52">
        <v>0.65666937828063965</v>
      </c>
      <c r="E47" s="52">
        <v>2.7012591361999512</v>
      </c>
      <c r="F47" s="52">
        <v>5.0809783935546875</v>
      </c>
      <c r="G47" s="45">
        <v>7.9999997979030013E-5</v>
      </c>
      <c r="H47" s="44">
        <f t="shared" si="0"/>
        <v>14.797291408613091</v>
      </c>
      <c r="I47" s="44">
        <f t="shared" si="6"/>
        <v>9.7162330150604248</v>
      </c>
      <c r="J47" s="25"/>
      <c r="K47" s="57"/>
      <c r="L47" s="26">
        <v>43884</v>
      </c>
      <c r="M47" s="44">
        <v>81.121882480317538</v>
      </c>
      <c r="N47" s="44">
        <v>0.11174342888480449</v>
      </c>
      <c r="O47" s="44">
        <v>18.766374090797662</v>
      </c>
      <c r="P47" s="45">
        <f t="shared" si="1"/>
        <v>100</v>
      </c>
      <c r="R47" s="57"/>
      <c r="S47" s="26">
        <v>43884</v>
      </c>
      <c r="T47" s="52">
        <v>5.8776564598083496</v>
      </c>
      <c r="U47" s="52">
        <v>0.44080039858818054</v>
      </c>
      <c r="V47" s="52">
        <v>1.0552132129669189</v>
      </c>
      <c r="W47" s="52">
        <v>4.630091667175293</v>
      </c>
      <c r="X47" s="52">
        <v>7.9999997979030013E-5</v>
      </c>
      <c r="Y47" s="45">
        <f t="shared" si="2"/>
        <v>12.003841738536721</v>
      </c>
      <c r="Z47" s="45">
        <f t="shared" si="3"/>
        <v>7.3736700713634491</v>
      </c>
      <c r="AB47" s="60"/>
      <c r="AC47" s="26">
        <v>43884</v>
      </c>
      <c r="AD47" s="52">
        <v>0.4770280122756958</v>
      </c>
      <c r="AE47" s="52">
        <v>0.21581199765205383</v>
      </c>
      <c r="AF47" s="52">
        <v>1.6365729570388794</v>
      </c>
      <c r="AG47" s="52">
        <v>0.44750198721885681</v>
      </c>
      <c r="AH47" s="44">
        <v>0</v>
      </c>
      <c r="AI47" s="45">
        <f t="shared" si="4"/>
        <v>2.7769149541854858</v>
      </c>
      <c r="AJ47" s="45">
        <f t="shared" si="5"/>
        <v>2.329412966966629</v>
      </c>
    </row>
    <row r="48" spans="1:36" x14ac:dyDescent="0.35">
      <c r="A48" s="57"/>
      <c r="B48" s="26">
        <v>43912</v>
      </c>
      <c r="C48" s="52">
        <v>7.4879550933837891</v>
      </c>
      <c r="D48" s="52">
        <v>0.38522478938102722</v>
      </c>
      <c r="E48" s="52">
        <v>2.1146235466003418</v>
      </c>
      <c r="F48" s="52">
        <v>5.4367728233337402</v>
      </c>
      <c r="G48" s="45">
        <v>3.2099999953061342E-4</v>
      </c>
      <c r="H48" s="44">
        <f t="shared" si="0"/>
        <v>15.424897252698429</v>
      </c>
      <c r="I48" s="44">
        <f t="shared" si="6"/>
        <v>9.9878034293651581</v>
      </c>
      <c r="J48" s="25"/>
      <c r="K48" s="57"/>
      <c r="L48" s="26">
        <v>43912</v>
      </c>
      <c r="M48" s="45">
        <v>79.037538405440017</v>
      </c>
      <c r="N48" s="45">
        <v>0.10040261912522268</v>
      </c>
      <c r="O48" s="45">
        <v>20.86205897543476</v>
      </c>
      <c r="P48" s="45">
        <f t="shared" si="1"/>
        <v>100</v>
      </c>
      <c r="R48" s="57"/>
      <c r="S48" s="26">
        <v>43912</v>
      </c>
      <c r="T48" s="52">
        <v>6.9176449775695801</v>
      </c>
      <c r="U48" s="52">
        <v>0.10600379854440689</v>
      </c>
      <c r="V48" s="52">
        <v>0.24659259617328644</v>
      </c>
      <c r="W48" s="52">
        <v>4.9208965301513672</v>
      </c>
      <c r="X48" s="52">
        <v>3.2099999953061342E-4</v>
      </c>
      <c r="Y48" s="45">
        <f t="shared" si="2"/>
        <v>12.191458902438171</v>
      </c>
      <c r="Z48" s="45">
        <f t="shared" si="3"/>
        <v>7.2702413722872734</v>
      </c>
      <c r="AB48" s="60"/>
      <c r="AC48" s="26">
        <v>43912</v>
      </c>
      <c r="AD48" s="52">
        <v>0.56701898574829102</v>
      </c>
      <c r="AE48" s="52">
        <v>0.27921199798583984</v>
      </c>
      <c r="AF48" s="52">
        <v>1.8583610057830811</v>
      </c>
      <c r="AG48" s="52">
        <v>0.51335901021957397</v>
      </c>
      <c r="AH48" s="44">
        <v>0</v>
      </c>
      <c r="AI48" s="45">
        <f t="shared" si="4"/>
        <v>3.2179509997367859</v>
      </c>
      <c r="AJ48" s="45">
        <f t="shared" si="5"/>
        <v>2.7045919895172119</v>
      </c>
    </row>
    <row r="49" spans="1:36" x14ac:dyDescent="0.35">
      <c r="A49" s="57"/>
      <c r="B49" s="26">
        <v>43940</v>
      </c>
      <c r="C49" s="52">
        <v>8.1181116104125977</v>
      </c>
      <c r="D49" s="52">
        <v>0.36239659786224365</v>
      </c>
      <c r="E49" s="52">
        <v>2.0941810607910156</v>
      </c>
      <c r="F49" s="52">
        <v>5.3829483985900879</v>
      </c>
      <c r="G49" s="45">
        <v>9.9600001703947783E-4</v>
      </c>
      <c r="H49" s="44">
        <f t="shared" si="0"/>
        <v>15.958633667672984</v>
      </c>
      <c r="I49" s="44">
        <f t="shared" si="6"/>
        <v>10.574689269065857</v>
      </c>
      <c r="J49" s="25"/>
      <c r="K49" s="57"/>
      <c r="L49" s="26">
        <v>43940</v>
      </c>
      <c r="M49" s="45">
        <v>79.283137953761042</v>
      </c>
      <c r="N49" s="45">
        <v>0.10173803662354092</v>
      </c>
      <c r="O49" s="45">
        <v>20.615124009615421</v>
      </c>
      <c r="P49" s="45">
        <f t="shared" si="1"/>
        <v>100</v>
      </c>
      <c r="R49" s="57"/>
      <c r="S49" s="26">
        <v>43940</v>
      </c>
      <c r="T49" s="52">
        <v>7.7124314308166504</v>
      </c>
      <c r="U49" s="52">
        <v>3.1069600954651833E-2</v>
      </c>
      <c r="V49" s="52">
        <v>0.11020900309085846</v>
      </c>
      <c r="W49" s="52">
        <v>4.7977995872497559</v>
      </c>
      <c r="X49" s="52">
        <v>9.9600001703947783E-4</v>
      </c>
      <c r="Y49" s="45">
        <f t="shared" si="2"/>
        <v>12.652505622128956</v>
      </c>
      <c r="Z49" s="45">
        <f t="shared" si="3"/>
        <v>7.8537100348621607</v>
      </c>
      <c r="AB49" s="60"/>
      <c r="AC49" s="26">
        <v>43940</v>
      </c>
      <c r="AD49" s="52">
        <v>0.40319201350212097</v>
      </c>
      <c r="AE49" s="52">
        <v>0.33093300461769104</v>
      </c>
      <c r="AF49" s="52">
        <v>1.9727230072021484</v>
      </c>
      <c r="AG49" s="52">
        <v>0.58304399251937866</v>
      </c>
      <c r="AH49" s="44">
        <v>0</v>
      </c>
      <c r="AI49" s="45">
        <f t="shared" si="4"/>
        <v>3.2898920178413391</v>
      </c>
      <c r="AJ49" s="45">
        <f t="shared" si="5"/>
        <v>2.7068480253219604</v>
      </c>
    </row>
    <row r="50" spans="1:36" x14ac:dyDescent="0.35">
      <c r="A50" s="57"/>
      <c r="B50" s="26">
        <v>43968</v>
      </c>
      <c r="C50" s="52">
        <v>8.8225927352905273</v>
      </c>
      <c r="D50" s="52">
        <v>0.39087739586830139</v>
      </c>
      <c r="E50" s="52">
        <v>2.2085449695587158</v>
      </c>
      <c r="F50" s="52">
        <v>5.6729245185852051</v>
      </c>
      <c r="G50" s="45">
        <v>8.7599997641518712E-4</v>
      </c>
      <c r="H50" s="44">
        <f t="shared" si="0"/>
        <v>17.095815619279165</v>
      </c>
      <c r="I50" s="44">
        <f t="shared" si="6"/>
        <v>11.422015100717545</v>
      </c>
      <c r="J50" s="25"/>
      <c r="K50" s="57"/>
      <c r="L50" s="26">
        <v>43968</v>
      </c>
      <c r="M50" s="45">
        <v>80.179424021236173</v>
      </c>
      <c r="N50" s="45">
        <v>5.9453147690985093E-2</v>
      </c>
      <c r="O50" s="45">
        <v>19.761122831072839</v>
      </c>
      <c r="P50" s="45">
        <f t="shared" si="1"/>
        <v>100</v>
      </c>
      <c r="R50" s="57"/>
      <c r="S50" s="26">
        <v>43968</v>
      </c>
      <c r="T50" s="52">
        <v>8.4771413803100586</v>
      </c>
      <c r="U50" s="52">
        <v>3.6729399114847183E-2</v>
      </c>
      <c r="V50" s="52">
        <v>0.10308899730443954</v>
      </c>
      <c r="W50" s="52">
        <v>5.0894904136657715</v>
      </c>
      <c r="X50" s="52">
        <v>8.7599997641518712E-4</v>
      </c>
      <c r="Y50" s="45">
        <f t="shared" si="2"/>
        <v>13.707326190371532</v>
      </c>
      <c r="Z50" s="45">
        <f t="shared" si="3"/>
        <v>8.6169597767293453</v>
      </c>
      <c r="AB50" s="60"/>
      <c r="AC50" s="26">
        <v>43968</v>
      </c>
      <c r="AD50" s="52">
        <v>0.34418299794197083</v>
      </c>
      <c r="AE50" s="52">
        <v>0.35387200117111206</v>
      </c>
      <c r="AF50" s="52">
        <v>2.0992848873138428</v>
      </c>
      <c r="AG50" s="52">
        <v>0.58098500967025757</v>
      </c>
      <c r="AH50" s="44">
        <v>0</v>
      </c>
      <c r="AI50" s="45">
        <f t="shared" si="4"/>
        <v>3.3783248960971832</v>
      </c>
      <c r="AJ50" s="45">
        <f t="shared" si="5"/>
        <v>2.7973398864269257</v>
      </c>
    </row>
    <row r="51" spans="1:36" x14ac:dyDescent="0.35">
      <c r="A51" s="57"/>
      <c r="B51" s="26">
        <v>43996</v>
      </c>
      <c r="C51" s="52">
        <v>8.4127655029296875</v>
      </c>
      <c r="D51" s="52">
        <v>0.33268898725509644</v>
      </c>
      <c r="E51" s="52">
        <v>2.1727902889251709</v>
      </c>
      <c r="F51" s="52">
        <v>5.8254852294921875</v>
      </c>
      <c r="G51" s="45">
        <v>3.9999999899009708E-6</v>
      </c>
      <c r="H51" s="44">
        <f t="shared" si="0"/>
        <v>16.743734008602132</v>
      </c>
      <c r="I51" s="44">
        <f t="shared" si="6"/>
        <v>10.918244779109955</v>
      </c>
      <c r="J51" s="25"/>
      <c r="K51" s="57"/>
      <c r="L51" s="26">
        <v>43996</v>
      </c>
      <c r="M51" s="45">
        <v>79.783511264590729</v>
      </c>
      <c r="N51" s="45">
        <v>6.5976920487021182E-2</v>
      </c>
      <c r="O51" s="45">
        <v>20.15051181492224</v>
      </c>
      <c r="P51" s="45">
        <f t="shared" si="1"/>
        <v>99.999999999999986</v>
      </c>
      <c r="R51" s="57"/>
      <c r="S51" s="26">
        <v>43996</v>
      </c>
      <c r="T51" s="52">
        <v>7.9949307441711426</v>
      </c>
      <c r="U51" s="52">
        <v>3.3061999827623367E-2</v>
      </c>
      <c r="V51" s="52">
        <v>8.9901402592658997E-2</v>
      </c>
      <c r="W51" s="52">
        <v>5.240842342376709</v>
      </c>
      <c r="X51" s="52">
        <v>3.0000001061125658E-6</v>
      </c>
      <c r="Y51" s="45">
        <f t="shared" si="2"/>
        <v>13.35873948896824</v>
      </c>
      <c r="Z51" s="45">
        <f t="shared" si="3"/>
        <v>8.1178941465914249</v>
      </c>
      <c r="AB51" s="60"/>
      <c r="AC51" s="26">
        <v>43996</v>
      </c>
      <c r="AD51" s="52">
        <v>0.41591900587081909</v>
      </c>
      <c r="AE51" s="52">
        <v>0.29962500929832458</v>
      </c>
      <c r="AF51" s="52">
        <v>2.076469898223877</v>
      </c>
      <c r="AG51" s="52">
        <v>0.58193302154541016</v>
      </c>
      <c r="AH51" s="45">
        <v>9.9999999747524271E-7</v>
      </c>
      <c r="AI51" s="45">
        <f t="shared" si="4"/>
        <v>3.3739479349384283</v>
      </c>
      <c r="AJ51" s="45">
        <f t="shared" si="5"/>
        <v>2.7920139133930206</v>
      </c>
    </row>
    <row r="52" spans="1:36" x14ac:dyDescent="0.35">
      <c r="A52" s="57"/>
      <c r="B52" s="26">
        <v>44024</v>
      </c>
      <c r="C52" s="52">
        <v>8.2572402954101563</v>
      </c>
      <c r="D52" s="52">
        <v>0.32058000564575195</v>
      </c>
      <c r="E52" s="52">
        <v>2.3018274307250977</v>
      </c>
      <c r="F52" s="52">
        <v>5.629580020904541</v>
      </c>
      <c r="G52" s="45">
        <v>1.8699999782256782E-4</v>
      </c>
      <c r="H52" s="44">
        <f t="shared" si="0"/>
        <v>16.509414752683369</v>
      </c>
      <c r="I52" s="44">
        <f t="shared" si="6"/>
        <v>10.879647731781006</v>
      </c>
      <c r="J52" s="25"/>
      <c r="K52" s="57"/>
      <c r="L52" s="26">
        <v>44024</v>
      </c>
      <c r="M52" s="45">
        <v>78.28580875790432</v>
      </c>
      <c r="N52" s="45">
        <v>5.4350803010051296E-2</v>
      </c>
      <c r="O52" s="45">
        <v>21.659840439085627</v>
      </c>
      <c r="P52" s="45">
        <f t="shared" si="1"/>
        <v>100</v>
      </c>
      <c r="R52" s="57"/>
      <c r="S52" s="26">
        <v>44024</v>
      </c>
      <c r="T52" s="52">
        <v>7.7767348289489746</v>
      </c>
      <c r="U52" s="52">
        <v>3.0943999066948891E-2</v>
      </c>
      <c r="V52" s="52">
        <v>6.4066402614116669E-2</v>
      </c>
      <c r="W52" s="52">
        <v>5.0525979995727539</v>
      </c>
      <c r="X52" s="52">
        <v>1.8600000475998968E-4</v>
      </c>
      <c r="Y52" s="45">
        <f t="shared" si="2"/>
        <v>12.924529230207554</v>
      </c>
      <c r="Z52" s="45">
        <f t="shared" si="3"/>
        <v>7.8717452306300402</v>
      </c>
      <c r="AB52" s="60"/>
      <c r="AC52" s="26">
        <v>44024</v>
      </c>
      <c r="AD52" s="52">
        <v>0.47861701250076294</v>
      </c>
      <c r="AE52" s="52">
        <v>0.28963100910186768</v>
      </c>
      <c r="AF52" s="52">
        <v>2.2323470115661621</v>
      </c>
      <c r="AG52" s="52">
        <v>0.57531702518463135</v>
      </c>
      <c r="AH52" s="45">
        <v>9.9999999747524271E-7</v>
      </c>
      <c r="AI52" s="45">
        <f t="shared" si="4"/>
        <v>3.5759130583534215</v>
      </c>
      <c r="AJ52" s="45">
        <f t="shared" si="5"/>
        <v>3.0005950331687927</v>
      </c>
    </row>
    <row r="53" spans="1:36" x14ac:dyDescent="0.35">
      <c r="A53" s="57"/>
      <c r="B53" s="26">
        <v>44052</v>
      </c>
      <c r="C53" s="52">
        <v>8.0113229751586914</v>
      </c>
      <c r="D53" s="52">
        <v>0.28093600273132324</v>
      </c>
      <c r="E53" s="52">
        <v>2.6630315780639648</v>
      </c>
      <c r="F53" s="52">
        <v>5.421626091003418</v>
      </c>
      <c r="G53" s="47">
        <v>0</v>
      </c>
      <c r="H53" s="44">
        <f t="shared" si="0"/>
        <v>16.376916646957397</v>
      </c>
      <c r="I53" s="44">
        <f t="shared" si="6"/>
        <v>10.955290555953979</v>
      </c>
      <c r="J53" s="25"/>
      <c r="K53" s="57"/>
      <c r="L53" s="26">
        <v>44052</v>
      </c>
      <c r="M53" s="44">
        <v>76.195268389029167</v>
      </c>
      <c r="N53" s="44">
        <v>2.3178966705166237E-2</v>
      </c>
      <c r="O53" s="44">
        <v>23.781552644265666</v>
      </c>
      <c r="P53" s="45">
        <f t="shared" si="1"/>
        <v>100</v>
      </c>
      <c r="R53" s="57"/>
      <c r="S53" s="26">
        <v>44052</v>
      </c>
      <c r="T53" s="52">
        <v>7.5375618934631348</v>
      </c>
      <c r="U53" s="52">
        <v>1.04160001501441E-2</v>
      </c>
      <c r="V53" s="52">
        <v>5.4818600416183472E-2</v>
      </c>
      <c r="W53" s="52">
        <v>4.8756389617919922</v>
      </c>
      <c r="X53" s="52">
        <v>0</v>
      </c>
      <c r="Y53" s="45">
        <f t="shared" si="2"/>
        <v>12.478435455821455</v>
      </c>
      <c r="Z53" s="45">
        <f t="shared" si="3"/>
        <v>7.6027964940294623</v>
      </c>
      <c r="AB53" s="60"/>
      <c r="AC53" s="26">
        <v>44052</v>
      </c>
      <c r="AD53" s="52">
        <v>0.47308400273323059</v>
      </c>
      <c r="AE53" s="52">
        <v>0.27052000164985657</v>
      </c>
      <c r="AF53" s="52">
        <v>2.6060519218444824</v>
      </c>
      <c r="AG53" s="52">
        <v>0.54502898454666138</v>
      </c>
      <c r="AH53" s="45">
        <v>0</v>
      </c>
      <c r="AI53" s="45">
        <f t="shared" si="4"/>
        <v>3.894684910774231</v>
      </c>
      <c r="AJ53" s="45">
        <f t="shared" si="5"/>
        <v>3.3496559262275696</v>
      </c>
    </row>
    <row r="54" spans="1:36" x14ac:dyDescent="0.35">
      <c r="A54" s="57"/>
      <c r="B54" s="26">
        <v>44080</v>
      </c>
      <c r="C54" s="52">
        <v>8.1913690567016602</v>
      </c>
      <c r="D54" s="52">
        <v>0.28065541386604309</v>
      </c>
      <c r="E54" s="52">
        <v>2.7748703956604004</v>
      </c>
      <c r="F54" s="52">
        <v>5.4187231063842773</v>
      </c>
      <c r="G54" s="47">
        <v>0</v>
      </c>
      <c r="H54" s="44">
        <f t="shared" si="0"/>
        <v>16.665617972612381</v>
      </c>
      <c r="I54" s="44">
        <f t="shared" si="6"/>
        <v>11.246894866228104</v>
      </c>
      <c r="J54" s="25"/>
      <c r="K54" s="57"/>
      <c r="L54" s="26">
        <v>44080</v>
      </c>
      <c r="M54" s="44">
        <v>76.073696985866462</v>
      </c>
      <c r="N54" s="44">
        <v>3.3194091445776716E-2</v>
      </c>
      <c r="O54" s="44">
        <v>23.893108922687773</v>
      </c>
      <c r="P54" s="45">
        <f t="shared" si="1"/>
        <v>100.00000000000001</v>
      </c>
      <c r="R54" s="57"/>
      <c r="S54" s="26">
        <v>44080</v>
      </c>
      <c r="T54" s="52">
        <v>7.7338385581970215</v>
      </c>
      <c r="U54" s="52">
        <v>9.2184003442525864E-3</v>
      </c>
      <c r="V54" s="52">
        <v>3.6775398999452591E-2</v>
      </c>
      <c r="W54" s="52">
        <v>4.8983187675476074</v>
      </c>
      <c r="X54" s="52">
        <v>0</v>
      </c>
      <c r="Y54" s="45">
        <f t="shared" si="2"/>
        <v>12.678151125088334</v>
      </c>
      <c r="Z54" s="45">
        <f t="shared" si="3"/>
        <v>7.7798323575407267</v>
      </c>
      <c r="AB54" s="60"/>
      <c r="AC54" s="26">
        <v>44080</v>
      </c>
      <c r="AD54" s="52">
        <v>0.4565730094909668</v>
      </c>
      <c r="AE54" s="52">
        <v>0.27130600810050964</v>
      </c>
      <c r="AF54" s="52">
        <v>2.7351479530334473</v>
      </c>
      <c r="AG54" s="52">
        <v>0.51890701055526733</v>
      </c>
      <c r="AH54" s="45">
        <v>0</v>
      </c>
      <c r="AI54" s="45">
        <f t="shared" si="4"/>
        <v>3.981933981180191</v>
      </c>
      <c r="AJ54" s="45">
        <f t="shared" si="5"/>
        <v>3.4630269706249237</v>
      </c>
    </row>
    <row r="55" spans="1:36" x14ac:dyDescent="0.35">
      <c r="A55" s="57"/>
      <c r="B55" s="26">
        <v>44108</v>
      </c>
      <c r="C55" s="52">
        <v>8.0078048706054688</v>
      </c>
      <c r="D55" s="52">
        <v>0.50725120306015015</v>
      </c>
      <c r="E55" s="52">
        <v>4.4646177291870117</v>
      </c>
      <c r="F55" s="52">
        <v>5.1217565536499023</v>
      </c>
      <c r="G55" s="47">
        <v>0</v>
      </c>
      <c r="H55" s="44">
        <f t="shared" si="0"/>
        <v>18.101430356502533</v>
      </c>
      <c r="I55" s="44">
        <f t="shared" si="6"/>
        <v>12.979673802852631</v>
      </c>
      <c r="J55" s="25"/>
      <c r="K55" s="57"/>
      <c r="L55" s="26">
        <v>44108</v>
      </c>
      <c r="M55" s="44">
        <v>67.816332919915268</v>
      </c>
      <c r="N55" s="44">
        <v>3.178754334568764E-2</v>
      </c>
      <c r="O55" s="44">
        <v>32.151879536739045</v>
      </c>
      <c r="P55" s="45">
        <f t="shared" si="1"/>
        <v>100</v>
      </c>
      <c r="Q55" s="46"/>
      <c r="R55" s="57"/>
      <c r="S55" s="26">
        <v>44108</v>
      </c>
      <c r="T55" s="52">
        <v>7.5819640159606934</v>
      </c>
      <c r="U55" s="52">
        <v>1.5282199718058109E-2</v>
      </c>
      <c r="V55" s="52">
        <v>3.8100600242614746E-2</v>
      </c>
      <c r="W55" s="52">
        <v>4.6403794288635254</v>
      </c>
      <c r="X55" s="52">
        <v>0</v>
      </c>
      <c r="Y55" s="45">
        <f t="shared" si="2"/>
        <v>12.275726244784892</v>
      </c>
      <c r="Z55" s="45">
        <f t="shared" si="3"/>
        <v>7.6353468159213662</v>
      </c>
      <c r="AB55" s="60"/>
      <c r="AC55" s="26">
        <v>44108</v>
      </c>
      <c r="AD55" s="52">
        <v>0.42520800232887268</v>
      </c>
      <c r="AE55" s="52">
        <v>0.49190801382064819</v>
      </c>
      <c r="AF55" s="52">
        <v>4.4234151840209961</v>
      </c>
      <c r="AG55" s="52">
        <v>0.47941899299621582</v>
      </c>
      <c r="AH55" s="45">
        <v>0</v>
      </c>
      <c r="AI55" s="45">
        <f t="shared" si="4"/>
        <v>5.8199501931667328</v>
      </c>
      <c r="AJ55" s="45">
        <f t="shared" si="5"/>
        <v>5.340531200170517</v>
      </c>
    </row>
    <row r="56" spans="1:36" x14ac:dyDescent="0.35">
      <c r="A56" s="57"/>
      <c r="B56" s="26">
        <v>44501</v>
      </c>
      <c r="C56" s="52">
        <v>8.1852407455444336</v>
      </c>
      <c r="D56" s="52">
        <v>0.48405519127845764</v>
      </c>
      <c r="E56" s="52">
        <v>4.6246485710144043</v>
      </c>
      <c r="F56" s="52">
        <v>5.2723813056945801</v>
      </c>
      <c r="G56" s="47">
        <v>0</v>
      </c>
      <c r="H56" s="44">
        <f t="shared" si="0"/>
        <v>18.566325813531876</v>
      </c>
      <c r="I56" s="44">
        <f t="shared" si="6"/>
        <v>13.293944507837296</v>
      </c>
      <c r="J56" s="25"/>
      <c r="K56" s="57"/>
      <c r="L56" s="26">
        <v>44501</v>
      </c>
      <c r="M56" s="52">
        <v>67.789703220760316</v>
      </c>
      <c r="N56" s="52">
        <v>2.2610826245762456E-2</v>
      </c>
      <c r="O56" s="52">
        <v>32.187685952993917</v>
      </c>
      <c r="P56" s="45">
        <f t="shared" si="1"/>
        <v>100</v>
      </c>
      <c r="R56" s="57"/>
      <c r="S56" s="26">
        <v>44501</v>
      </c>
      <c r="T56" s="52">
        <v>7.7478089332580566</v>
      </c>
      <c r="U56" s="52">
        <v>2.0623199641704559E-2</v>
      </c>
      <c r="V56" s="52">
        <v>2.5674600154161453E-2</v>
      </c>
      <c r="W56" s="52">
        <v>4.7919502258300781</v>
      </c>
      <c r="X56" s="52">
        <v>0</v>
      </c>
      <c r="Y56" s="45">
        <f t="shared" si="2"/>
        <v>12.586056958884001</v>
      </c>
      <c r="Z56" s="45">
        <f t="shared" si="3"/>
        <v>7.7941067330539227</v>
      </c>
      <c r="AB56" s="60"/>
      <c r="AC56" s="26">
        <v>44501</v>
      </c>
      <c r="AD56" s="52">
        <v>0.43715700507164001</v>
      </c>
      <c r="AE56" s="52">
        <v>0.46343201398849487</v>
      </c>
      <c r="AF56" s="52">
        <v>4.596250057220459</v>
      </c>
      <c r="AG56" s="52">
        <v>0.47923201322555542</v>
      </c>
      <c r="AH56" s="45">
        <v>0</v>
      </c>
      <c r="AI56" s="45">
        <f t="shared" si="4"/>
        <v>5.9760710895061493</v>
      </c>
      <c r="AJ56" s="45">
        <f t="shared" si="5"/>
        <v>5.4968390762805939</v>
      </c>
    </row>
    <row r="57" spans="1:36" x14ac:dyDescent="0.35">
      <c r="A57" s="57"/>
      <c r="B57" s="26">
        <v>44529</v>
      </c>
      <c r="C57" s="52">
        <v>8.325775146484375</v>
      </c>
      <c r="D57" s="52">
        <v>0.51927262544631958</v>
      </c>
      <c r="E57" s="52">
        <v>5.2533907890319824</v>
      </c>
      <c r="F57" s="52">
        <v>5.410548210144043</v>
      </c>
      <c r="G57" s="47">
        <v>0</v>
      </c>
      <c r="H57" s="44">
        <f t="shared" si="0"/>
        <v>19.50898677110672</v>
      </c>
      <c r="I57" s="44">
        <f t="shared" si="6"/>
        <v>14.098438560962677</v>
      </c>
      <c r="J57" s="25"/>
      <c r="K57" s="57"/>
      <c r="L57" s="26">
        <v>44529</v>
      </c>
      <c r="M57" s="52">
        <v>65.956603178781165</v>
      </c>
      <c r="N57" s="52">
        <v>2.3358465768509556E-2</v>
      </c>
      <c r="O57" s="52">
        <v>34.020038355450325</v>
      </c>
      <c r="P57" s="45">
        <f t="shared" si="1"/>
        <v>100</v>
      </c>
      <c r="R57" s="57"/>
      <c r="S57" s="26">
        <v>44529</v>
      </c>
      <c r="T57" s="52">
        <v>7.911043643951416</v>
      </c>
      <c r="U57" s="52">
        <v>2.5520600378513336E-2</v>
      </c>
      <c r="V57" s="52">
        <v>3.9779998362064362E-2</v>
      </c>
      <c r="W57" s="52">
        <v>4.8911213874816895</v>
      </c>
      <c r="X57" s="52">
        <v>0</v>
      </c>
      <c r="Y57" s="45">
        <f t="shared" si="2"/>
        <v>12.867465630173683</v>
      </c>
      <c r="Z57" s="52">
        <f t="shared" si="3"/>
        <v>7.9763442426919937</v>
      </c>
      <c r="AB57" s="60"/>
      <c r="AC57" s="26">
        <v>44529</v>
      </c>
      <c r="AD57" s="52">
        <v>0.41452598571777344</v>
      </c>
      <c r="AE57" s="52">
        <v>0.49326199293136597</v>
      </c>
      <c r="AF57" s="52">
        <v>5.2111630439758301</v>
      </c>
      <c r="AG57" s="52">
        <v>0.51801401376724243</v>
      </c>
      <c r="AH57" s="45">
        <v>0</v>
      </c>
      <c r="AI57" s="45">
        <f t="shared" si="4"/>
        <v>6.6369650363922119</v>
      </c>
      <c r="AJ57" s="45">
        <f t="shared" si="5"/>
        <v>6.1189510226249695</v>
      </c>
    </row>
    <row r="58" spans="1:36" x14ac:dyDescent="0.35">
      <c r="A58" s="59"/>
      <c r="B58" s="26">
        <v>44557</v>
      </c>
      <c r="C58" s="44">
        <v>8.4819154739379883</v>
      </c>
      <c r="D58" s="44">
        <v>0.61809980869293213</v>
      </c>
      <c r="E58" s="44">
        <v>5.4447193145751953</v>
      </c>
      <c r="F58" s="44">
        <v>5.5328149795532227</v>
      </c>
      <c r="G58" s="47">
        <v>0</v>
      </c>
      <c r="H58" s="44">
        <f t="shared" si="0"/>
        <v>20.077549576759338</v>
      </c>
      <c r="I58" s="44">
        <f t="shared" si="6"/>
        <v>14.544734597206116</v>
      </c>
      <c r="J58" s="25"/>
      <c r="K58" s="57"/>
      <c r="L58" s="26">
        <v>44557</v>
      </c>
      <c r="M58" s="44">
        <v>65.316808257477177</v>
      </c>
      <c r="N58" s="44">
        <v>1.7556923639656715E-2</v>
      </c>
      <c r="O58" s="44">
        <v>34.66563481888317</v>
      </c>
      <c r="P58" s="45">
        <f t="shared" si="1"/>
        <v>100</v>
      </c>
      <c r="R58" s="57"/>
      <c r="S58" s="26">
        <v>44557</v>
      </c>
      <c r="T58" s="52">
        <v>8.0530757904052734</v>
      </c>
      <c r="U58" s="52">
        <v>2.0774800330400467E-2</v>
      </c>
      <c r="V58" s="52">
        <v>3.8586199283599854E-2</v>
      </c>
      <c r="W58" s="52">
        <v>5.0015778541564941</v>
      </c>
      <c r="X58" s="52">
        <v>0</v>
      </c>
      <c r="Y58" s="45">
        <f t="shared" si="2"/>
        <v>13.114014644175768</v>
      </c>
      <c r="Z58" s="52">
        <f t="shared" si="3"/>
        <v>8.1124367900192738</v>
      </c>
      <c r="AB58" s="61"/>
      <c r="AC58" s="26">
        <v>44557</v>
      </c>
      <c r="AD58" s="45">
        <v>0.42867699265480042</v>
      </c>
      <c r="AE58" s="45">
        <v>0.59682202339172363</v>
      </c>
      <c r="AF58" s="45">
        <v>5.4043707847595215</v>
      </c>
      <c r="AG58" s="45">
        <v>0.5301399827003479</v>
      </c>
      <c r="AH58" s="45">
        <v>0</v>
      </c>
      <c r="AI58" s="45">
        <f t="shared" si="4"/>
        <v>6.9600097835063934</v>
      </c>
      <c r="AJ58" s="45">
        <f t="shared" si="5"/>
        <v>6.4298698008060455</v>
      </c>
    </row>
    <row r="59" spans="1:36" x14ac:dyDescent="0.35">
      <c r="A59" s="57">
        <v>2021</v>
      </c>
      <c r="B59" s="29">
        <v>44220</v>
      </c>
      <c r="C59" s="45">
        <v>8.6477584838867188</v>
      </c>
      <c r="D59" s="45">
        <v>0.69587260484695435</v>
      </c>
      <c r="E59" s="45">
        <v>5.606813907623291</v>
      </c>
      <c r="F59" s="45">
        <v>5.5423736572265625</v>
      </c>
      <c r="G59" s="47">
        <v>0</v>
      </c>
      <c r="H59" s="44">
        <f t="shared" si="0"/>
        <v>20.492818653583527</v>
      </c>
      <c r="I59" s="44">
        <f t="shared" si="6"/>
        <v>14.950444996356964</v>
      </c>
      <c r="J59" s="25"/>
      <c r="K59" s="57">
        <v>2021</v>
      </c>
      <c r="L59" s="26">
        <v>44220</v>
      </c>
      <c r="M59" s="44">
        <v>64.721856086552535</v>
      </c>
      <c r="N59" s="44">
        <v>1.8025826910210423E-2</v>
      </c>
      <c r="O59" s="44">
        <v>35.260118086537254</v>
      </c>
      <c r="P59" s="45">
        <f t="shared" si="1"/>
        <v>100</v>
      </c>
      <c r="R59" s="59">
        <v>2021</v>
      </c>
      <c r="S59" s="26">
        <v>44220</v>
      </c>
      <c r="T59" s="52">
        <v>8.2112331390380859</v>
      </c>
      <c r="U59" s="52">
        <v>2.0150600001215935E-2</v>
      </c>
      <c r="V59" s="52">
        <v>4.3179798871278763E-2</v>
      </c>
      <c r="W59" s="52">
        <v>4.9887685775756836</v>
      </c>
      <c r="X59" s="52">
        <v>0</v>
      </c>
      <c r="Y59" s="45">
        <f t="shared" si="2"/>
        <v>13.263332115486264</v>
      </c>
      <c r="Z59" s="52">
        <f t="shared" si="3"/>
        <v>8.2745635379105806</v>
      </c>
      <c r="AB59" s="57">
        <v>2021</v>
      </c>
      <c r="AC59" s="26">
        <v>44220</v>
      </c>
      <c r="AD59" s="47">
        <v>0.43645098805427551</v>
      </c>
      <c r="AE59" s="47">
        <v>0.67495197057723999</v>
      </c>
      <c r="AF59" s="47">
        <v>5.5621218681335449</v>
      </c>
      <c r="AG59" s="47">
        <v>0.55226701498031616</v>
      </c>
      <c r="AH59" s="45">
        <v>0</v>
      </c>
      <c r="AI59" s="45">
        <f t="shared" si="4"/>
        <v>7.2257918417453766</v>
      </c>
      <c r="AJ59" s="45">
        <f t="shared" si="5"/>
        <v>6.6735248267650604</v>
      </c>
    </row>
    <row r="60" spans="1:36" x14ac:dyDescent="0.35">
      <c r="A60" s="57"/>
      <c r="B60" s="29">
        <v>44248</v>
      </c>
      <c r="C60" s="45">
        <v>8.7080926895141602</v>
      </c>
      <c r="D60" s="45">
        <v>0.73069757223129272</v>
      </c>
      <c r="E60" s="45">
        <v>5.5095477104187012</v>
      </c>
      <c r="F60" s="45">
        <v>5.5708613395690918</v>
      </c>
      <c r="G60" s="47">
        <v>0</v>
      </c>
      <c r="H60" s="44">
        <f t="shared" si="0"/>
        <v>20.519199311733246</v>
      </c>
      <c r="I60" s="44">
        <f t="shared" si="6"/>
        <v>14.948337972164154</v>
      </c>
      <c r="J60" s="25"/>
      <c r="K60" s="57"/>
      <c r="L60" s="26">
        <v>44248</v>
      </c>
      <c r="M60" s="44">
        <v>65.206371404253517</v>
      </c>
      <c r="N60" s="44">
        <v>1.3733479243083281E-2</v>
      </c>
      <c r="O60" s="44">
        <v>34.779895116503397</v>
      </c>
      <c r="P60" s="45">
        <f t="shared" si="1"/>
        <v>100</v>
      </c>
      <c r="Q60" s="28"/>
      <c r="R60" s="60"/>
      <c r="S60" s="26">
        <v>44248</v>
      </c>
      <c r="T60" s="52">
        <v>8.2956686019897461</v>
      </c>
      <c r="U60" s="52">
        <v>1.4645599760115147E-2</v>
      </c>
      <c r="V60" s="52">
        <v>3.1707800924777985E-2</v>
      </c>
      <c r="W60" s="52">
        <v>5.0378036499023438</v>
      </c>
      <c r="X60" s="52">
        <v>0</v>
      </c>
      <c r="Y60" s="45">
        <f t="shared" si="2"/>
        <v>13.379825652576983</v>
      </c>
      <c r="Z60" s="52">
        <f t="shared" si="3"/>
        <v>8.3420220026746392</v>
      </c>
      <c r="AB60" s="57"/>
      <c r="AC60" s="26">
        <v>44248</v>
      </c>
      <c r="AD60" s="45">
        <v>0.41235700249671936</v>
      </c>
      <c r="AE60" s="45">
        <v>0.71485000848770142</v>
      </c>
      <c r="AF60" s="45">
        <v>5.4766302108764648</v>
      </c>
      <c r="AG60" s="45">
        <v>0.53271901607513428</v>
      </c>
      <c r="AH60" s="45">
        <v>0</v>
      </c>
      <c r="AI60" s="45">
        <f t="shared" si="4"/>
        <v>7.1365562379360199</v>
      </c>
      <c r="AJ60" s="45">
        <f t="shared" si="5"/>
        <v>6.6038372218608856</v>
      </c>
    </row>
    <row r="61" spans="1:36" x14ac:dyDescent="0.35">
      <c r="A61" s="57"/>
      <c r="B61" s="26">
        <v>44276</v>
      </c>
      <c r="C61" s="47">
        <v>9.0354785919189453</v>
      </c>
      <c r="D61" s="47">
        <v>0.76937377452850342</v>
      </c>
      <c r="E61" s="47">
        <v>6.1447238922119141</v>
      </c>
      <c r="F61" s="47">
        <v>5.7040433883666992</v>
      </c>
      <c r="G61" s="47">
        <v>0</v>
      </c>
      <c r="H61" s="44">
        <f>SUM(C61:G61)</f>
        <v>21.653619647026062</v>
      </c>
      <c r="I61" s="44">
        <f t="shared" si="6"/>
        <v>15.949576258659363</v>
      </c>
      <c r="J61" s="25"/>
      <c r="K61" s="57"/>
      <c r="L61" s="26">
        <v>44276</v>
      </c>
      <c r="M61" s="45">
        <v>63.878322574996879</v>
      </c>
      <c r="N61" s="45">
        <v>1.1864067063999881E-2</v>
      </c>
      <c r="O61" s="45">
        <v>36.109813357939117</v>
      </c>
      <c r="P61" s="45">
        <f t="shared" si="1"/>
        <v>100</v>
      </c>
      <c r="Q61" s="28"/>
      <c r="R61" s="60"/>
      <c r="S61" s="26">
        <v>44276</v>
      </c>
      <c r="T61" s="47">
        <v>8.6031942367553711</v>
      </c>
      <c r="U61" s="47">
        <v>2.1114800125360489E-2</v>
      </c>
      <c r="V61" s="47">
        <v>3.7078801542520523E-2</v>
      </c>
      <c r="W61" s="47">
        <v>5.1705813407897949</v>
      </c>
      <c r="X61" s="47">
        <v>0</v>
      </c>
      <c r="Y61" s="45">
        <f t="shared" si="2"/>
        <v>13.831969179213047</v>
      </c>
      <c r="Z61" s="53">
        <f t="shared" si="3"/>
        <v>8.6613878384232521</v>
      </c>
      <c r="AB61" s="57"/>
      <c r="AC61" s="26">
        <v>44276</v>
      </c>
      <c r="AD61" s="47">
        <v>0.43210199475288391</v>
      </c>
      <c r="AE61" s="47">
        <v>0.74717199802398682</v>
      </c>
      <c r="AF61" s="47">
        <v>6.1067161560058594</v>
      </c>
      <c r="AG61" s="47">
        <v>0.53309202194213867</v>
      </c>
      <c r="AH61" s="45">
        <v>0</v>
      </c>
      <c r="AI61" s="45">
        <f t="shared" si="4"/>
        <v>7.8190821707248688</v>
      </c>
      <c r="AJ61" s="45">
        <f t="shared" si="5"/>
        <v>7.2859901487827301</v>
      </c>
    </row>
    <row r="62" spans="1:36" x14ac:dyDescent="0.35">
      <c r="A62" s="57"/>
      <c r="B62" s="26">
        <v>44304</v>
      </c>
      <c r="C62" s="45">
        <v>8.9724903106689453</v>
      </c>
      <c r="D62" s="45">
        <v>0.82137840986251831</v>
      </c>
      <c r="E62" s="45">
        <v>6.361475944519043</v>
      </c>
      <c r="F62" s="45">
        <v>5.6092662811279297</v>
      </c>
      <c r="G62" s="47">
        <v>0</v>
      </c>
      <c r="H62" s="44">
        <f t="shared" ref="H62:H70" si="7">SUM(C62:G62)</f>
        <v>21.764610946178436</v>
      </c>
      <c r="I62" s="44">
        <f t="shared" si="6"/>
        <v>16.155344665050507</v>
      </c>
      <c r="J62" s="25"/>
      <c r="K62" s="57"/>
      <c r="L62" s="26">
        <v>44304</v>
      </c>
      <c r="M62" s="45">
        <v>63.06575331247555</v>
      </c>
      <c r="N62" s="45">
        <v>4.6359660997781693E-3</v>
      </c>
      <c r="O62" s="45">
        <v>36.92961072142468</v>
      </c>
      <c r="P62" s="45">
        <f t="shared" si="1"/>
        <v>100</v>
      </c>
      <c r="Q62" s="28"/>
      <c r="R62" s="60"/>
      <c r="S62" s="26">
        <v>44304</v>
      </c>
      <c r="T62" s="45">
        <v>8.5655860900878906</v>
      </c>
      <c r="U62" s="45">
        <v>1.9225399941205978E-2</v>
      </c>
      <c r="V62" s="45">
        <v>3.0688000842928886E-2</v>
      </c>
      <c r="W62" s="45">
        <v>5.1105165481567383</v>
      </c>
      <c r="X62" s="45">
        <v>0</v>
      </c>
      <c r="Y62" s="45">
        <f t="shared" si="2"/>
        <v>13.726016039028764</v>
      </c>
      <c r="Z62" s="53">
        <f t="shared" si="3"/>
        <v>8.6154994908720255</v>
      </c>
      <c r="AB62" s="57"/>
      <c r="AC62" s="26">
        <v>44304</v>
      </c>
      <c r="AD62" s="45">
        <v>0.40676400065422058</v>
      </c>
      <c r="AE62" s="45">
        <v>0.80215299129486084</v>
      </c>
      <c r="AF62" s="45">
        <v>6.3299288749694824</v>
      </c>
      <c r="AG62" s="45">
        <v>0.49873998761177063</v>
      </c>
      <c r="AH62" s="45">
        <v>0</v>
      </c>
      <c r="AI62" s="45">
        <f t="shared" si="4"/>
        <v>8.0375858545303345</v>
      </c>
      <c r="AJ62" s="45">
        <f t="shared" si="5"/>
        <v>7.5388458669185638</v>
      </c>
    </row>
    <row r="63" spans="1:36" x14ac:dyDescent="0.35">
      <c r="A63" s="57"/>
      <c r="B63" s="26">
        <v>44332</v>
      </c>
      <c r="C63" s="45">
        <v>8.9798469543457031</v>
      </c>
      <c r="D63" s="45">
        <v>0.82893961668014526</v>
      </c>
      <c r="E63" s="45">
        <v>6.5438137054443359</v>
      </c>
      <c r="F63" s="45">
        <v>5.6769304275512695</v>
      </c>
      <c r="G63" s="47">
        <v>0</v>
      </c>
      <c r="H63" s="44">
        <f t="shared" si="7"/>
        <v>22.029530704021454</v>
      </c>
      <c r="I63" s="44">
        <f t="shared" si="6"/>
        <v>16.352600276470184</v>
      </c>
      <c r="J63" s="25"/>
      <c r="K63" s="57"/>
      <c r="L63" s="26">
        <v>44332</v>
      </c>
      <c r="M63" s="45">
        <v>62.708165314198951</v>
      </c>
      <c r="N63" s="45">
        <v>6.5139833017491102E-3</v>
      </c>
      <c r="O63" s="45">
        <v>37.285320702499298</v>
      </c>
      <c r="P63" s="45">
        <f t="shared" si="1"/>
        <v>100</v>
      </c>
      <c r="Q63" s="28"/>
      <c r="R63" s="60"/>
      <c r="S63" s="26">
        <v>44332</v>
      </c>
      <c r="T63" s="45">
        <v>8.5825138092041016</v>
      </c>
      <c r="U63" s="45">
        <v>1.9383599981665611E-2</v>
      </c>
      <c r="V63" s="45">
        <v>2.8886599466204643E-2</v>
      </c>
      <c r="W63" s="47">
        <v>5.183530330657959</v>
      </c>
      <c r="X63" s="45">
        <v>0</v>
      </c>
      <c r="Y63" s="45">
        <f t="shared" si="2"/>
        <v>13.814314339309931</v>
      </c>
      <c r="Z63" s="53">
        <f t="shared" si="3"/>
        <v>8.6307840086519718</v>
      </c>
      <c r="AB63" s="57"/>
      <c r="AC63" s="26">
        <v>44332</v>
      </c>
      <c r="AD63" s="47">
        <v>0.39727300405502319</v>
      </c>
      <c r="AE63" s="45">
        <v>0.8092920184135437</v>
      </c>
      <c r="AF63" s="45">
        <v>6.5142168998718262</v>
      </c>
      <c r="AG63" s="45">
        <v>0.49299898743629456</v>
      </c>
      <c r="AH63" s="45">
        <v>0</v>
      </c>
      <c r="AI63" s="45">
        <f t="shared" si="4"/>
        <v>8.2137809097766876</v>
      </c>
      <c r="AJ63" s="45">
        <f t="shared" si="5"/>
        <v>7.7207819223403931</v>
      </c>
    </row>
    <row r="64" spans="1:36" x14ac:dyDescent="0.35">
      <c r="A64" s="57"/>
      <c r="B64" s="26">
        <v>44360</v>
      </c>
      <c r="C64" s="45">
        <v>9.0582561492919922</v>
      </c>
      <c r="D64" s="45">
        <v>0.82541960477828979</v>
      </c>
      <c r="E64" s="45">
        <v>6.8533306121826172</v>
      </c>
      <c r="F64" s="45">
        <v>5.698157787322998</v>
      </c>
      <c r="G64" s="47">
        <v>0</v>
      </c>
      <c r="H64" s="44">
        <f t="shared" si="7"/>
        <v>22.435164153575897</v>
      </c>
      <c r="I64" s="44">
        <f t="shared" si="6"/>
        <v>16.737006366252899</v>
      </c>
      <c r="J64" s="25"/>
      <c r="K64" s="57"/>
      <c r="L64" s="26">
        <v>44360</v>
      </c>
      <c r="M64" s="45">
        <v>61.944459384603498</v>
      </c>
      <c r="N64" s="45">
        <v>5.5671529909877655E-3</v>
      </c>
      <c r="O64" s="45">
        <v>38.049973462405511</v>
      </c>
      <c r="P64" s="45">
        <f t="shared" si="1"/>
        <v>100</v>
      </c>
      <c r="Q64" s="28"/>
      <c r="R64" s="60"/>
      <c r="S64" s="26">
        <v>44360</v>
      </c>
      <c r="T64" s="45">
        <v>8.6692657470703125</v>
      </c>
      <c r="U64" s="45">
        <v>1.8236599862575531E-2</v>
      </c>
      <c r="V64" s="45">
        <v>2.5757800787687302E-2</v>
      </c>
      <c r="W64" s="45">
        <v>5.18408203125</v>
      </c>
      <c r="X64" s="45">
        <v>0</v>
      </c>
      <c r="Y64" s="45">
        <f t="shared" si="2"/>
        <v>13.897342178970575</v>
      </c>
      <c r="Z64" s="53">
        <f t="shared" si="3"/>
        <v>8.7132601477205753</v>
      </c>
      <c r="AB64" s="57"/>
      <c r="AC64" s="26">
        <v>44360</v>
      </c>
      <c r="AD64" s="47">
        <v>0.3885360062122345</v>
      </c>
      <c r="AE64" s="45">
        <v>0.80718302726745605</v>
      </c>
      <c r="AF64" s="45">
        <v>6.8269758224487305</v>
      </c>
      <c r="AG64" s="45">
        <v>0.51387900114059448</v>
      </c>
      <c r="AH64" s="45">
        <v>0</v>
      </c>
      <c r="AI64" s="45">
        <f t="shared" si="4"/>
        <v>8.5365738570690155</v>
      </c>
      <c r="AJ64" s="45">
        <f t="shared" si="5"/>
        <v>8.022694855928421</v>
      </c>
    </row>
    <row r="65" spans="1:36" x14ac:dyDescent="0.35">
      <c r="A65" s="57"/>
      <c r="B65" s="26">
        <v>44388</v>
      </c>
      <c r="C65" s="54">
        <v>9.2538824081420898</v>
      </c>
      <c r="D65" s="54">
        <v>1.0151666402816772</v>
      </c>
      <c r="E65" s="54">
        <v>7.7929725646972656</v>
      </c>
      <c r="F65" s="54">
        <v>5.8733439445495605</v>
      </c>
      <c r="G65" s="54">
        <v>3.4040000755339861E-3</v>
      </c>
      <c r="H65" s="44">
        <f t="shared" si="7"/>
        <v>23.938769557746127</v>
      </c>
      <c r="I65" s="44">
        <f t="shared" si="6"/>
        <v>18.062021613121033</v>
      </c>
      <c r="J65" s="25"/>
      <c r="K65" s="57"/>
      <c r="L65" s="26">
        <v>44388</v>
      </c>
      <c r="M65" s="55">
        <v>59.590442657470703</v>
      </c>
      <c r="N65" s="55">
        <v>9.6076652407646179E-3</v>
      </c>
      <c r="O65" s="55">
        <v>40.399948120117188</v>
      </c>
      <c r="P65" s="45">
        <f t="shared" si="1"/>
        <v>99.999998442828655</v>
      </c>
      <c r="Q65" s="28"/>
      <c r="R65" s="60"/>
      <c r="S65" s="26">
        <v>44388</v>
      </c>
      <c r="T65" s="45">
        <v>8.8748025894165039</v>
      </c>
      <c r="U65" s="45">
        <v>1.9577827304601669E-2</v>
      </c>
      <c r="V65" s="45">
        <v>2.6342842727899551E-2</v>
      </c>
      <c r="W65" s="45">
        <v>5.3444948196411133</v>
      </c>
      <c r="X65" s="45">
        <v>0</v>
      </c>
      <c r="Y65" s="45">
        <f t="shared" si="2"/>
        <v>14.265218079090118</v>
      </c>
      <c r="Z65" s="53">
        <f t="shared" si="3"/>
        <v>8.9207232594490051</v>
      </c>
      <c r="AB65" s="57"/>
      <c r="AC65" s="26">
        <v>44388</v>
      </c>
      <c r="AD65" s="54">
        <v>0.37904956936836243</v>
      </c>
      <c r="AE65" s="54">
        <v>0.99489784240722656</v>
      </c>
      <c r="AF65" s="54">
        <v>7.7657485008239746</v>
      </c>
      <c r="AG65" s="54">
        <v>0.52815067768096924</v>
      </c>
      <c r="AH65" s="54">
        <v>3.4040000755339861E-3</v>
      </c>
      <c r="AI65" s="45">
        <f t="shared" si="4"/>
        <v>9.6712505903560668</v>
      </c>
      <c r="AJ65" s="45">
        <f t="shared" si="5"/>
        <v>9.1396959125995636</v>
      </c>
    </row>
    <row r="66" spans="1:36" x14ac:dyDescent="0.35">
      <c r="A66" s="57"/>
      <c r="B66" s="26">
        <v>44416</v>
      </c>
      <c r="C66" s="54">
        <v>9.3909521102905273</v>
      </c>
      <c r="D66" s="54">
        <v>1.0226547718048096</v>
      </c>
      <c r="E66" s="54">
        <v>7.9847474098205566</v>
      </c>
      <c r="F66" s="54">
        <v>6.0333890914916992</v>
      </c>
      <c r="G66" s="54">
        <v>3.4090001136064529E-3</v>
      </c>
      <c r="H66" s="44">
        <f t="shared" si="7"/>
        <v>24.435152383521199</v>
      </c>
      <c r="I66" s="44">
        <f t="shared" si="6"/>
        <v>18.398354291915894</v>
      </c>
      <c r="J66" s="25"/>
      <c r="K66" s="57"/>
      <c r="L66" s="26">
        <v>44416</v>
      </c>
      <c r="M66" s="48">
        <v>59.829730987548828</v>
      </c>
      <c r="N66" s="55">
        <v>8.9728059247136116E-3</v>
      </c>
      <c r="O66" s="55">
        <v>40.161296844482422</v>
      </c>
      <c r="P66" s="45">
        <f t="shared" si="1"/>
        <v>100.00000063795596</v>
      </c>
      <c r="Q66" s="28"/>
      <c r="R66" s="60"/>
      <c r="S66" s="26">
        <v>44416</v>
      </c>
      <c r="T66" s="54">
        <v>9.0498037338256836</v>
      </c>
      <c r="U66" s="54">
        <v>1.8188120797276497E-2</v>
      </c>
      <c r="V66" s="54">
        <v>2.4920148774981499E-2</v>
      </c>
      <c r="W66" s="54">
        <v>5.526573657989502</v>
      </c>
      <c r="X66" s="45">
        <v>0</v>
      </c>
      <c r="Y66" s="45">
        <f t="shared" si="2"/>
        <v>14.619485661387444</v>
      </c>
      <c r="Z66" s="53">
        <f t="shared" si="3"/>
        <v>9.0929120033979416</v>
      </c>
      <c r="AB66" s="57"/>
      <c r="AC66" s="26">
        <v>44416</v>
      </c>
      <c r="AD66" s="54">
        <v>0.34109297394752502</v>
      </c>
      <c r="AE66" s="54">
        <v>1.00395667552948</v>
      </c>
      <c r="AF66" s="54">
        <v>7.958859920501709</v>
      </c>
      <c r="AG66" s="54">
        <v>0.50615531206130981</v>
      </c>
      <c r="AH66" s="54">
        <v>3.4090001136064529E-3</v>
      </c>
      <c r="AI66" s="45">
        <f t="shared" si="4"/>
        <v>9.8134738821536303</v>
      </c>
      <c r="AJ66" s="45">
        <f t="shared" si="5"/>
        <v>9.303909569978714</v>
      </c>
    </row>
    <row r="67" spans="1:36" x14ac:dyDescent="0.35">
      <c r="A67" s="57"/>
      <c r="B67" s="26">
        <v>44444</v>
      </c>
      <c r="C67" s="54">
        <v>9.2851028442382813</v>
      </c>
      <c r="D67" s="54">
        <v>1.0596809387207031</v>
      </c>
      <c r="E67" s="54">
        <v>7.7339415550231934</v>
      </c>
      <c r="F67" s="54">
        <v>5.9807333946228027</v>
      </c>
      <c r="G67" s="54">
        <v>2.1289999131113291E-3</v>
      </c>
      <c r="H67" s="44">
        <f t="shared" si="7"/>
        <v>24.061587732518092</v>
      </c>
      <c r="I67" s="44">
        <f t="shared" si="6"/>
        <v>18.078725337982178</v>
      </c>
      <c r="J67" s="25"/>
      <c r="K67" s="57"/>
      <c r="L67" s="26">
        <v>44444</v>
      </c>
      <c r="M67" s="54">
        <v>60.228069305419922</v>
      </c>
      <c r="N67" s="54">
        <v>6.3166543841362E-3</v>
      </c>
      <c r="O67" s="54">
        <v>39.765613555908203</v>
      </c>
      <c r="P67" s="45">
        <f t="shared" si="1"/>
        <v>99.999999515712261</v>
      </c>
      <c r="Q67" s="28"/>
      <c r="R67" s="60"/>
      <c r="S67" s="26">
        <v>44444</v>
      </c>
      <c r="T67" s="54">
        <v>8.9676523208618164</v>
      </c>
      <c r="U67" s="54">
        <v>1.3172482140362263E-2</v>
      </c>
      <c r="V67" s="54">
        <v>2.4649608880281448E-2</v>
      </c>
      <c r="W67" s="54">
        <v>5.4863553047180176</v>
      </c>
      <c r="X67" s="45">
        <v>0</v>
      </c>
      <c r="Y67" s="45">
        <f t="shared" si="2"/>
        <v>14.491829716600478</v>
      </c>
      <c r="Z67" s="53">
        <f t="shared" si="3"/>
        <v>9.0054744118824601</v>
      </c>
      <c r="AB67" s="57"/>
      <c r="AC67" s="26">
        <v>44444</v>
      </c>
      <c r="AD67" s="64">
        <v>0.31740835309028625</v>
      </c>
      <c r="AE67" s="64">
        <v>1.0461844205856323</v>
      </c>
      <c r="AF67" s="64">
        <v>7.708460807800293</v>
      </c>
      <c r="AG67" s="64">
        <v>0.4940553605556488</v>
      </c>
      <c r="AH67" s="64">
        <v>2.1289999131113291E-3</v>
      </c>
      <c r="AI67" s="45">
        <f t="shared" si="4"/>
        <v>9.5682379419449717</v>
      </c>
      <c r="AJ67" s="45">
        <f t="shared" si="5"/>
        <v>9.0720535814762115</v>
      </c>
    </row>
    <row r="68" spans="1:36" x14ac:dyDescent="0.35">
      <c r="A68" s="57"/>
      <c r="B68" s="26">
        <v>44472</v>
      </c>
      <c r="C68" s="54">
        <v>9.1683549880981445</v>
      </c>
      <c r="D68" s="54">
        <v>1.0189418792724609</v>
      </c>
      <c r="E68" s="54">
        <v>7.0734472274780273</v>
      </c>
      <c r="F68" s="54">
        <v>5.8594584465026855</v>
      </c>
      <c r="G68" s="54">
        <v>2.308000111952424E-3</v>
      </c>
      <c r="H68" s="44">
        <f t="shared" si="7"/>
        <v>23.122510541463271</v>
      </c>
      <c r="I68" s="44">
        <f t="shared" si="6"/>
        <v>17.260744094848633</v>
      </c>
      <c r="J68" s="25"/>
      <c r="K68" s="57"/>
      <c r="L68" s="26">
        <v>44472</v>
      </c>
      <c r="M68" s="54">
        <v>61.700229644775391</v>
      </c>
      <c r="N68" s="54">
        <v>8.2006556913256645E-3</v>
      </c>
      <c r="O68" s="54">
        <v>38.291568756103516</v>
      </c>
      <c r="P68" s="45">
        <f t="shared" si="1"/>
        <v>99.999999056570232</v>
      </c>
      <c r="Q68" s="28"/>
      <c r="R68" s="60"/>
      <c r="S68" s="26">
        <v>44472</v>
      </c>
      <c r="T68" s="54">
        <v>8.8514671325683594</v>
      </c>
      <c r="U68" s="54">
        <v>9.1383066028356552E-3</v>
      </c>
      <c r="V68" s="54">
        <v>2.434086799621582E-2</v>
      </c>
      <c r="W68" s="54">
        <v>5.3816957473754883</v>
      </c>
      <c r="X68" s="45">
        <v>0</v>
      </c>
      <c r="Y68" s="45">
        <f t="shared" si="2"/>
        <v>14.266642054542899</v>
      </c>
      <c r="Z68" s="45">
        <f t="shared" si="3"/>
        <v>8.8849463071674109</v>
      </c>
      <c r="AB68" s="57"/>
      <c r="AC68" s="26">
        <v>44472</v>
      </c>
      <c r="AD68" s="54">
        <v>0.3168545663356781</v>
      </c>
      <c r="AE68" s="54">
        <v>1.0092085599899292</v>
      </c>
      <c r="AF68" s="54">
        <v>7.0481600761413574</v>
      </c>
      <c r="AG68" s="54">
        <v>0.47744086384773254</v>
      </c>
      <c r="AH68" s="54">
        <v>2.308000111952424E-3</v>
      </c>
      <c r="AI68" s="45">
        <f t="shared" si="4"/>
        <v>8.8539720664266497</v>
      </c>
      <c r="AJ68" s="45">
        <f t="shared" si="5"/>
        <v>8.3742232024669647</v>
      </c>
    </row>
    <row r="69" spans="1:36" x14ac:dyDescent="0.35">
      <c r="A69" s="57"/>
      <c r="B69" s="26">
        <v>44500</v>
      </c>
      <c r="C69" s="54">
        <v>9.1362552642822266</v>
      </c>
      <c r="D69" s="54">
        <v>0.87433481216430664</v>
      </c>
      <c r="E69" s="54">
        <v>6.8512296676635742</v>
      </c>
      <c r="F69" s="54">
        <v>5.8205876350402832</v>
      </c>
      <c r="G69" s="54">
        <v>2.1130000241100788E-3</v>
      </c>
      <c r="H69" s="44">
        <f t="shared" si="7"/>
        <v>22.684520379174501</v>
      </c>
      <c r="I69" s="44">
        <f t="shared" si="6"/>
        <v>16.861819744110107</v>
      </c>
      <c r="J69" s="25"/>
      <c r="K69" s="57"/>
      <c r="L69" s="26">
        <v>44500</v>
      </c>
      <c r="M69" s="56">
        <v>62.620660000000001</v>
      </c>
      <c r="N69" s="56">
        <v>1.34147E-2</v>
      </c>
      <c r="O69" s="56">
        <v>37.365940000000002</v>
      </c>
      <c r="P69" s="45">
        <f t="shared" si="1"/>
        <v>100.00001470000001</v>
      </c>
      <c r="Q69" s="28"/>
      <c r="R69" s="60"/>
      <c r="S69" s="26">
        <v>44500</v>
      </c>
      <c r="T69" s="54">
        <v>8.8217229843139648</v>
      </c>
      <c r="U69" s="54">
        <v>4.8928000032901764E-3</v>
      </c>
      <c r="V69" s="54">
        <v>2.3808799684047699E-2</v>
      </c>
      <c r="W69" s="54">
        <v>5.3547658920288086</v>
      </c>
      <c r="X69" s="45">
        <v>0</v>
      </c>
      <c r="Y69" s="45">
        <f t="shared" si="2"/>
        <v>14.205190476030111</v>
      </c>
      <c r="Z69" s="45">
        <f t="shared" si="3"/>
        <v>8.8504245840013027</v>
      </c>
      <c r="AB69" s="57"/>
      <c r="AC69" s="26">
        <v>44500</v>
      </c>
      <c r="AD69" s="54">
        <v>0.31446400284767151</v>
      </c>
      <c r="AE69" s="54">
        <v>0.86864197254180908</v>
      </c>
      <c r="AF69" s="54">
        <v>6.8253631591796875</v>
      </c>
      <c r="AG69" s="54">
        <v>0.46571299433708191</v>
      </c>
      <c r="AH69" s="54">
        <v>2.1130000241100788E-3</v>
      </c>
      <c r="AI69" s="45">
        <f t="shared" si="4"/>
        <v>8.4762951289303601</v>
      </c>
      <c r="AJ69" s="45">
        <f>SUM(AD69:AF69)</f>
        <v>8.0084691345691681</v>
      </c>
    </row>
    <row r="70" spans="1:36" x14ac:dyDescent="0.35">
      <c r="A70" s="57"/>
      <c r="B70" s="26">
        <v>44528</v>
      </c>
      <c r="C70" s="54">
        <v>8.7958545684814453</v>
      </c>
      <c r="D70" s="54">
        <v>0.82829302549362183</v>
      </c>
      <c r="E70" s="54">
        <v>6.4820022583007813</v>
      </c>
      <c r="F70" s="54">
        <v>5.7501115798950195</v>
      </c>
      <c r="G70" s="54">
        <v>4.4800000614486635E-4</v>
      </c>
      <c r="H70" s="44">
        <f t="shared" si="7"/>
        <v>21.856709432177013</v>
      </c>
      <c r="I70" s="44">
        <f t="shared" si="6"/>
        <v>16.106149852275848</v>
      </c>
      <c r="J70" s="25"/>
      <c r="K70" s="57"/>
      <c r="L70" s="26">
        <v>44528</v>
      </c>
      <c r="M70" s="54">
        <v>63.059135437011719</v>
      </c>
      <c r="N70" s="54">
        <v>1.2943393550813198E-2</v>
      </c>
      <c r="O70" s="54">
        <v>36.927921295166001</v>
      </c>
      <c r="P70" s="45">
        <f t="shared" si="1"/>
        <v>100.00000012572853</v>
      </c>
      <c r="Q70" s="28"/>
      <c r="R70" s="60"/>
      <c r="S70" s="26">
        <v>44528</v>
      </c>
      <c r="T70" s="54">
        <v>8.4891624450683594</v>
      </c>
      <c r="U70" s="54">
        <v>4.0919999592006207E-3</v>
      </c>
      <c r="V70" s="54">
        <v>1.9439399242401123E-2</v>
      </c>
      <c r="W70" s="54">
        <v>5.26995849609375</v>
      </c>
      <c r="X70" s="45">
        <v>0</v>
      </c>
      <c r="Y70" s="45">
        <f t="shared" si="2"/>
        <v>13.782652340363711</v>
      </c>
      <c r="Z70" s="45">
        <f t="shared" si="3"/>
        <v>8.5126938442699611</v>
      </c>
      <c r="AB70" s="57"/>
      <c r="AC70" s="26">
        <v>44528</v>
      </c>
      <c r="AD70" s="54">
        <v>0.30666598677635193</v>
      </c>
      <c r="AE70" s="54">
        <v>0.82337599992752075</v>
      </c>
      <c r="AF70" s="54">
        <v>6.4606971740722656</v>
      </c>
      <c r="AG70" s="54">
        <v>0.48004201054573059</v>
      </c>
      <c r="AH70" s="54">
        <v>4.4800000614486635E-4</v>
      </c>
      <c r="AI70" s="45">
        <f t="shared" si="4"/>
        <v>8.0712291713280138</v>
      </c>
      <c r="AJ70" s="45">
        <f>SUM(AD70:AF70)</f>
        <v>7.5907391607761383</v>
      </c>
    </row>
    <row r="71" spans="1:36" x14ac:dyDescent="0.35">
      <c r="B71" s="27"/>
    </row>
    <row r="72" spans="1:36" x14ac:dyDescent="0.35">
      <c r="A72" s="49" t="s">
        <v>27</v>
      </c>
    </row>
    <row r="74" spans="1:36" x14ac:dyDescent="0.35">
      <c r="C74" s="50"/>
      <c r="D74" s="50"/>
      <c r="E74" s="50"/>
      <c r="F74" s="50"/>
      <c r="G74" s="50"/>
      <c r="H74" s="50"/>
      <c r="I74" s="50"/>
      <c r="M74" s="28"/>
    </row>
    <row r="75" spans="1:36" x14ac:dyDescent="0.35">
      <c r="C75" s="50"/>
      <c r="D75" s="50"/>
      <c r="E75" s="50"/>
      <c r="F75" s="50"/>
      <c r="G75" s="51"/>
      <c r="H75" s="50"/>
      <c r="I75" s="51"/>
    </row>
    <row r="76" spans="1:36" x14ac:dyDescent="0.35">
      <c r="A76" s="50"/>
      <c r="B76" s="50"/>
      <c r="C76" s="50"/>
    </row>
    <row r="77" spans="1:36" x14ac:dyDescent="0.35">
      <c r="C77" s="50"/>
      <c r="E77" s="50"/>
      <c r="F77" s="50"/>
    </row>
    <row r="78" spans="1:36" x14ac:dyDescent="0.35">
      <c r="C78" s="50"/>
      <c r="D78" s="50"/>
      <c r="E78" s="50"/>
      <c r="F78" s="50"/>
      <c r="G78" s="50"/>
    </row>
    <row r="79" spans="1:36" x14ac:dyDescent="0.35">
      <c r="A79" s="50"/>
      <c r="C79" s="50"/>
      <c r="D79" s="50"/>
      <c r="E79" s="50"/>
      <c r="F79" s="50"/>
      <c r="G79" s="50"/>
    </row>
    <row r="80" spans="1:36" x14ac:dyDescent="0.35">
      <c r="A80" s="50"/>
      <c r="C80" s="50"/>
    </row>
  </sheetData>
  <mergeCells count="24">
    <mergeCell ref="A33:A45"/>
    <mergeCell ref="A59:A70"/>
    <mergeCell ref="AB20:AB32"/>
    <mergeCell ref="AB33:AB45"/>
    <mergeCell ref="A46:A58"/>
    <mergeCell ref="R33:R45"/>
    <mergeCell ref="R20:R32"/>
    <mergeCell ref="A20:A32"/>
    <mergeCell ref="K20:K32"/>
    <mergeCell ref="K33:K45"/>
    <mergeCell ref="K46:K58"/>
    <mergeCell ref="R46:R58"/>
    <mergeCell ref="AB46:AB58"/>
    <mergeCell ref="AB59:AB70"/>
    <mergeCell ref="R59:R70"/>
    <mergeCell ref="K59:K70"/>
    <mergeCell ref="A7:A19"/>
    <mergeCell ref="K7:K19"/>
    <mergeCell ref="R7:R19"/>
    <mergeCell ref="AB7:AB19"/>
    <mergeCell ref="A5:I5"/>
    <mergeCell ref="K5:P5"/>
    <mergeCell ref="R5:Z5"/>
    <mergeCell ref="AB5:AJ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zoomScale="70" zoomScaleNormal="70" workbookViewId="0">
      <selection activeCell="I76" sqref="I76"/>
    </sheetView>
  </sheetViews>
  <sheetFormatPr defaultColWidth="8.7265625" defaultRowHeight="14.5" x14ac:dyDescent="0.35"/>
  <cols>
    <col min="1" max="1" width="8.81640625" style="11" bestFit="1" customWidth="1"/>
    <col min="2" max="2" width="12" style="12" customWidth="1"/>
    <col min="3" max="3" width="13" style="11" customWidth="1"/>
    <col min="4" max="4" width="11.453125" style="11" bestFit="1" customWidth="1"/>
    <col min="5" max="5" width="16" style="11" customWidth="1"/>
    <col min="6" max="6" width="11.453125" style="11" bestFit="1" customWidth="1"/>
    <col min="7" max="16384" width="8.7265625" style="11"/>
  </cols>
  <sheetData>
    <row r="1" spans="1:6" ht="18.649999999999999" customHeight="1" x14ac:dyDescent="0.35">
      <c r="A1" s="63" t="s">
        <v>7</v>
      </c>
      <c r="B1" s="63"/>
      <c r="C1" s="63"/>
      <c r="D1" s="63"/>
      <c r="E1" s="63"/>
      <c r="F1" s="63"/>
    </row>
    <row r="2" spans="1:6" ht="27.65" customHeight="1" x14ac:dyDescent="0.35">
      <c r="A2" s="21"/>
      <c r="B2" s="21"/>
      <c r="C2" s="22" t="s">
        <v>4</v>
      </c>
      <c r="D2" s="22" t="s">
        <v>5</v>
      </c>
      <c r="E2" s="22" t="s">
        <v>6</v>
      </c>
      <c r="F2" s="22" t="s">
        <v>9</v>
      </c>
    </row>
    <row r="3" spans="1:6" x14ac:dyDescent="0.35">
      <c r="A3" s="62">
        <v>2014</v>
      </c>
      <c r="B3" s="13">
        <v>43722</v>
      </c>
      <c r="C3" s="19">
        <v>18640.064453125</v>
      </c>
      <c r="D3" s="19">
        <v>40805.87109375</v>
      </c>
      <c r="E3" s="19">
        <v>2814.95166015625</v>
      </c>
      <c r="F3" s="19">
        <v>2404.96728515625</v>
      </c>
    </row>
    <row r="4" spans="1:6" x14ac:dyDescent="0.35">
      <c r="A4" s="62"/>
      <c r="B4" s="13">
        <v>43750</v>
      </c>
      <c r="C4" s="19">
        <v>17792.267578125</v>
      </c>
      <c r="D4" s="19">
        <v>48415.5234375</v>
      </c>
      <c r="E4" s="19">
        <v>3170.717529296875</v>
      </c>
      <c r="F4" s="19">
        <v>2256.571044921875</v>
      </c>
    </row>
    <row r="5" spans="1:6" x14ac:dyDescent="0.35">
      <c r="A5" s="62"/>
      <c r="B5" s="13">
        <v>43778</v>
      </c>
      <c r="C5" s="19">
        <v>16999.7578125</v>
      </c>
      <c r="D5" s="19">
        <v>46178.96484375</v>
      </c>
      <c r="E5" s="19">
        <v>3389.334228515625</v>
      </c>
      <c r="F5" s="19">
        <v>2126.55419921875</v>
      </c>
    </row>
    <row r="6" spans="1:6" x14ac:dyDescent="0.35">
      <c r="A6" s="62"/>
      <c r="B6" s="13">
        <v>43806</v>
      </c>
      <c r="C6" s="19">
        <v>18616.1328125</v>
      </c>
      <c r="D6" s="19">
        <v>43682.4921875</v>
      </c>
      <c r="E6" s="19">
        <v>3451.288818359375</v>
      </c>
      <c r="F6" s="19">
        <v>2100.941162109375</v>
      </c>
    </row>
    <row r="7" spans="1:6" x14ac:dyDescent="0.35">
      <c r="A7" s="62"/>
      <c r="B7" s="13">
        <v>42008</v>
      </c>
      <c r="C7" s="19">
        <v>20965.984375</v>
      </c>
      <c r="D7" s="19">
        <v>43628.953125</v>
      </c>
      <c r="E7" s="19">
        <v>3532.3642578125</v>
      </c>
      <c r="F7" s="19">
        <v>2062.144287109375</v>
      </c>
    </row>
    <row r="8" spans="1:6" x14ac:dyDescent="0.35">
      <c r="A8" s="62">
        <v>2015</v>
      </c>
      <c r="B8" s="13">
        <v>43497</v>
      </c>
      <c r="C8" s="19">
        <v>19361.814453125</v>
      </c>
      <c r="D8" s="19">
        <v>43989.44921875</v>
      </c>
      <c r="E8" s="19">
        <v>3706.265625</v>
      </c>
      <c r="F8" s="19">
        <v>1994.5062255859375</v>
      </c>
    </row>
    <row r="9" spans="1:6" x14ac:dyDescent="0.35">
      <c r="A9" s="62"/>
      <c r="B9" s="13">
        <v>43525</v>
      </c>
      <c r="C9" s="19">
        <v>18927.658203125</v>
      </c>
      <c r="D9" s="19">
        <v>45659.06640625</v>
      </c>
      <c r="E9" s="19">
        <v>3714.742919921875</v>
      </c>
      <c r="F9" s="19">
        <v>1913.5263671875</v>
      </c>
    </row>
    <row r="10" spans="1:6" x14ac:dyDescent="0.35">
      <c r="A10" s="62"/>
      <c r="B10" s="13">
        <v>43553</v>
      </c>
      <c r="C10" s="19">
        <v>17426.884765625</v>
      </c>
      <c r="D10" s="19">
        <v>45954.44921875</v>
      </c>
      <c r="E10" s="19">
        <v>3719.574462890625</v>
      </c>
      <c r="F10" s="19">
        <v>1899.091796875</v>
      </c>
    </row>
    <row r="11" spans="1:6" x14ac:dyDescent="0.35">
      <c r="A11" s="62"/>
      <c r="B11" s="13">
        <v>43581</v>
      </c>
      <c r="C11" s="19">
        <v>16838.669921875</v>
      </c>
      <c r="D11" s="19">
        <v>48469.78125</v>
      </c>
      <c r="E11" s="19">
        <v>3453.76513671875</v>
      </c>
      <c r="F11" s="19">
        <v>1813.661865234375</v>
      </c>
    </row>
    <row r="12" spans="1:6" x14ac:dyDescent="0.35">
      <c r="A12" s="62"/>
      <c r="B12" s="13">
        <v>43609</v>
      </c>
      <c r="C12" s="19">
        <v>16068.3564453125</v>
      </c>
      <c r="D12" s="19">
        <v>46920.54296875</v>
      </c>
      <c r="E12" s="19">
        <v>3285.898193359375</v>
      </c>
      <c r="F12" s="19">
        <v>1588.0938720703125</v>
      </c>
    </row>
    <row r="13" spans="1:6" x14ac:dyDescent="0.35">
      <c r="A13" s="62"/>
      <c r="B13" s="13">
        <v>43637</v>
      </c>
      <c r="C13" s="19">
        <v>15006.08203125</v>
      </c>
      <c r="D13" s="19">
        <v>42725.78125</v>
      </c>
      <c r="E13" s="19">
        <v>3173.129638671875</v>
      </c>
      <c r="F13" s="19">
        <v>1522.4466552734375</v>
      </c>
    </row>
    <row r="14" spans="1:6" x14ac:dyDescent="0.35">
      <c r="A14" s="62"/>
      <c r="B14" s="13">
        <v>43665</v>
      </c>
      <c r="C14" s="19">
        <v>14639.1181640625</v>
      </c>
      <c r="D14" s="19">
        <v>42893.85546875</v>
      </c>
      <c r="E14" s="19">
        <v>3128.437255859375</v>
      </c>
      <c r="F14" s="19">
        <v>1456.4102783203125</v>
      </c>
    </row>
    <row r="15" spans="1:6" x14ac:dyDescent="0.35">
      <c r="A15" s="62"/>
      <c r="B15" s="13">
        <v>43693</v>
      </c>
      <c r="C15" s="19">
        <v>14104.1455078125</v>
      </c>
      <c r="D15" s="19">
        <v>41470.19140625</v>
      </c>
      <c r="E15" s="19">
        <v>3102.582275390625</v>
      </c>
      <c r="F15" s="19">
        <v>1601.5079345703125</v>
      </c>
    </row>
    <row r="16" spans="1:6" x14ac:dyDescent="0.35">
      <c r="A16" s="62"/>
      <c r="B16" s="13">
        <v>43721</v>
      </c>
      <c r="C16" s="19">
        <v>14015.7822265625</v>
      </c>
      <c r="D16" s="19">
        <v>40827.98046875</v>
      </c>
      <c r="E16" s="19">
        <v>3076.561767578125</v>
      </c>
      <c r="F16" s="19">
        <v>1399.009521484375</v>
      </c>
    </row>
    <row r="17" spans="1:6" x14ac:dyDescent="0.35">
      <c r="A17" s="62"/>
      <c r="B17" s="13">
        <v>43749</v>
      </c>
      <c r="C17" s="19">
        <v>14065.56640625</v>
      </c>
      <c r="D17" s="19">
        <v>41518.53515625</v>
      </c>
      <c r="E17" s="19">
        <v>2936.93701171875</v>
      </c>
      <c r="F17" s="19">
        <v>1320.17041015625</v>
      </c>
    </row>
    <row r="18" spans="1:6" x14ac:dyDescent="0.35">
      <c r="A18" s="62"/>
      <c r="B18" s="13">
        <v>43777</v>
      </c>
      <c r="C18" s="19">
        <v>14401.322265625</v>
      </c>
      <c r="D18" s="19">
        <v>42693.26171875</v>
      </c>
      <c r="E18" s="19">
        <v>2845.3251953125</v>
      </c>
      <c r="F18" s="19">
        <v>1539.5140380859375</v>
      </c>
    </row>
    <row r="19" spans="1:6" x14ac:dyDescent="0.35">
      <c r="A19" s="62"/>
      <c r="B19" s="13">
        <v>43805</v>
      </c>
      <c r="C19" s="19">
        <v>15071.1962890625</v>
      </c>
      <c r="D19" s="19">
        <v>43522.0390625</v>
      </c>
      <c r="E19" s="19">
        <v>2787.42724609375</v>
      </c>
      <c r="F19" s="19">
        <v>1332.4476318359375</v>
      </c>
    </row>
    <row r="20" spans="1:6" x14ac:dyDescent="0.35">
      <c r="A20" s="62"/>
      <c r="B20" s="13">
        <v>43468</v>
      </c>
      <c r="C20" s="19">
        <v>15871.1572265625</v>
      </c>
      <c r="D20" s="19">
        <v>42895.11328125</v>
      </c>
      <c r="E20" s="19">
        <v>2714.5986328125</v>
      </c>
      <c r="F20" s="19">
        <v>1307.18603515625</v>
      </c>
    </row>
    <row r="21" spans="1:6" x14ac:dyDescent="0.35">
      <c r="A21" s="62">
        <v>2016</v>
      </c>
      <c r="B21" s="13">
        <v>43496</v>
      </c>
      <c r="C21" s="19">
        <v>15704.3212890625</v>
      </c>
      <c r="D21" s="19">
        <v>42913.45703125</v>
      </c>
      <c r="E21" s="19">
        <v>2636.4150390625</v>
      </c>
      <c r="F21" s="19">
        <v>1460.8316650390625</v>
      </c>
    </row>
    <row r="22" spans="1:6" x14ac:dyDescent="0.35">
      <c r="A22" s="62"/>
      <c r="B22" s="13">
        <v>43524</v>
      </c>
      <c r="C22" s="19">
        <v>16699.09375</v>
      </c>
      <c r="D22" s="19">
        <v>45390.61328125</v>
      </c>
      <c r="E22" s="19">
        <v>2558.6845703125</v>
      </c>
      <c r="F22" s="19">
        <v>1413.8565673828125</v>
      </c>
    </row>
    <row r="23" spans="1:6" x14ac:dyDescent="0.35">
      <c r="A23" s="62"/>
      <c r="B23" s="13">
        <v>43551</v>
      </c>
      <c r="C23" s="19">
        <v>16016.4130859375</v>
      </c>
      <c r="D23" s="19">
        <v>46078.984375</v>
      </c>
      <c r="E23" s="19">
        <v>2512.48291015625</v>
      </c>
      <c r="F23" s="19">
        <v>1401.8126220703125</v>
      </c>
    </row>
    <row r="24" spans="1:6" x14ac:dyDescent="0.35">
      <c r="A24" s="62"/>
      <c r="B24" s="13">
        <v>43579</v>
      </c>
      <c r="C24" s="19">
        <v>16227.625</v>
      </c>
      <c r="D24" s="19">
        <v>47799.93359375</v>
      </c>
      <c r="E24" s="19">
        <v>2413.18896484375</v>
      </c>
      <c r="F24" s="19">
        <v>1453.2623291015625</v>
      </c>
    </row>
    <row r="25" spans="1:6" x14ac:dyDescent="0.35">
      <c r="A25" s="62"/>
      <c r="B25" s="13">
        <v>43607</v>
      </c>
      <c r="C25" s="19">
        <v>15562.271484375</v>
      </c>
      <c r="D25" s="19">
        <v>50229.01171875</v>
      </c>
      <c r="E25" s="19">
        <v>2285.697509765625</v>
      </c>
      <c r="F25" s="19">
        <v>1877.057373046875</v>
      </c>
    </row>
    <row r="26" spans="1:6" x14ac:dyDescent="0.35">
      <c r="A26" s="62"/>
      <c r="B26" s="13">
        <v>43635</v>
      </c>
      <c r="C26" s="19">
        <v>13382.73828125</v>
      </c>
      <c r="D26" s="19">
        <v>51337.83203125</v>
      </c>
      <c r="E26" s="19">
        <v>2238.508056640625</v>
      </c>
      <c r="F26" s="19">
        <v>2644.446044921875</v>
      </c>
    </row>
    <row r="27" spans="1:6" x14ac:dyDescent="0.35">
      <c r="A27" s="62"/>
      <c r="B27" s="13">
        <v>43663</v>
      </c>
      <c r="C27" s="19">
        <v>11926.986328125</v>
      </c>
      <c r="D27" s="19">
        <v>52470.0234375</v>
      </c>
      <c r="E27" s="19">
        <v>2142.45458984375</v>
      </c>
      <c r="F27" s="19">
        <v>3038.059814453125</v>
      </c>
    </row>
    <row r="28" spans="1:6" x14ac:dyDescent="0.35">
      <c r="A28" s="62"/>
      <c r="B28" s="13">
        <v>43691</v>
      </c>
      <c r="C28" s="19">
        <v>10945.53515625</v>
      </c>
      <c r="D28" s="19">
        <v>54471.25</v>
      </c>
      <c r="E28" s="19">
        <v>2079.225830078125</v>
      </c>
      <c r="F28" s="19">
        <v>3284.71142578125</v>
      </c>
    </row>
    <row r="29" spans="1:6" x14ac:dyDescent="0.35">
      <c r="A29" s="62"/>
      <c r="B29" s="13">
        <v>43719</v>
      </c>
      <c r="C29" s="19">
        <v>10416.6728515625</v>
      </c>
      <c r="D29" s="19">
        <v>55465.94140625</v>
      </c>
      <c r="E29" s="19">
        <v>2048.99755859375</v>
      </c>
      <c r="F29" s="19">
        <v>3594.755126953125</v>
      </c>
    </row>
    <row r="30" spans="1:6" x14ac:dyDescent="0.35">
      <c r="A30" s="62"/>
      <c r="B30" s="13">
        <v>43747</v>
      </c>
      <c r="C30" s="19">
        <v>10328.62109375</v>
      </c>
      <c r="D30" s="19">
        <v>56047.07421875</v>
      </c>
      <c r="E30" s="19">
        <v>1989.97998046875</v>
      </c>
      <c r="F30" s="19">
        <v>3806.508056640625</v>
      </c>
    </row>
    <row r="31" spans="1:6" x14ac:dyDescent="0.35">
      <c r="A31" s="62"/>
      <c r="B31" s="13">
        <v>43775</v>
      </c>
      <c r="C31" s="19">
        <v>10531.017578125</v>
      </c>
      <c r="D31" s="19">
        <v>55944.390625</v>
      </c>
      <c r="E31" s="19">
        <v>2066.26904296875</v>
      </c>
      <c r="F31" s="19">
        <v>3912.703125</v>
      </c>
    </row>
    <row r="32" spans="1:6" x14ac:dyDescent="0.35">
      <c r="A32" s="62"/>
      <c r="B32" s="13">
        <v>43803</v>
      </c>
      <c r="C32" s="19">
        <v>11533.310546875</v>
      </c>
      <c r="D32" s="19">
        <v>55786.40234375</v>
      </c>
      <c r="E32" s="19">
        <v>2029.985595703125</v>
      </c>
      <c r="F32" s="19">
        <v>4381.91552734375</v>
      </c>
    </row>
    <row r="33" spans="1:6" x14ac:dyDescent="0.35">
      <c r="A33" s="62"/>
      <c r="B33" s="13">
        <v>43466</v>
      </c>
      <c r="C33" s="19">
        <v>11235.9482421875</v>
      </c>
      <c r="D33" s="19">
        <v>54923.796875</v>
      </c>
      <c r="E33" s="19">
        <v>1963.447998046875</v>
      </c>
      <c r="F33" s="19">
        <v>4620.078125</v>
      </c>
    </row>
    <row r="34" spans="1:6" x14ac:dyDescent="0.35">
      <c r="A34" s="62">
        <v>2017</v>
      </c>
      <c r="B34" s="13">
        <v>43494</v>
      </c>
      <c r="C34" s="19">
        <v>11479.6826171875</v>
      </c>
      <c r="D34" s="19">
        <v>55909.2421875</v>
      </c>
      <c r="E34" s="19">
        <v>1994.3170166015625</v>
      </c>
      <c r="F34" s="19">
        <v>4755.52490234375</v>
      </c>
    </row>
    <row r="35" spans="1:6" x14ac:dyDescent="0.35">
      <c r="A35" s="62"/>
      <c r="B35" s="13">
        <v>43522</v>
      </c>
      <c r="C35" s="19">
        <v>12081.90234375</v>
      </c>
      <c r="D35" s="19">
        <v>57875.640625</v>
      </c>
      <c r="E35" s="19">
        <v>1960.026611328125</v>
      </c>
      <c r="F35" s="19">
        <v>5191.0068359375</v>
      </c>
    </row>
    <row r="36" spans="1:6" x14ac:dyDescent="0.35">
      <c r="A36" s="62"/>
      <c r="B36" s="13">
        <v>43550</v>
      </c>
      <c r="C36" s="19">
        <v>13364.20703125</v>
      </c>
      <c r="D36" s="19">
        <v>60389.28125</v>
      </c>
      <c r="E36" s="19">
        <v>1836.6024169921875</v>
      </c>
      <c r="F36" s="19">
        <v>4860.8623046875</v>
      </c>
    </row>
    <row r="37" spans="1:6" x14ac:dyDescent="0.35">
      <c r="A37" s="62"/>
      <c r="B37" s="13">
        <v>43578</v>
      </c>
      <c r="C37" s="19">
        <v>12445.671875</v>
      </c>
      <c r="D37" s="19">
        <v>61035.2109375</v>
      </c>
      <c r="E37" s="19">
        <v>1731.4498291015625</v>
      </c>
      <c r="F37" s="19">
        <v>5002.814453125</v>
      </c>
    </row>
    <row r="38" spans="1:6" x14ac:dyDescent="0.35">
      <c r="A38" s="62"/>
      <c r="B38" s="13">
        <v>43606</v>
      </c>
      <c r="C38" s="19">
        <v>13273.8134765625</v>
      </c>
      <c r="D38" s="19">
        <v>63521.54296875</v>
      </c>
      <c r="E38" s="19">
        <v>1699.739013671875</v>
      </c>
      <c r="F38" s="19">
        <v>5015.5400390625</v>
      </c>
    </row>
    <row r="39" spans="1:6" x14ac:dyDescent="0.35">
      <c r="A39" s="62"/>
      <c r="B39" s="13">
        <v>43634</v>
      </c>
      <c r="C39" s="19">
        <v>12960.0029296875</v>
      </c>
      <c r="D39" s="19">
        <v>64822.16796875</v>
      </c>
      <c r="E39" s="19">
        <v>1691.687255859375</v>
      </c>
      <c r="F39" s="19">
        <v>5091.9541015625</v>
      </c>
    </row>
    <row r="40" spans="1:6" x14ac:dyDescent="0.35">
      <c r="A40" s="62"/>
      <c r="B40" s="13">
        <v>43662</v>
      </c>
      <c r="C40" s="19">
        <v>15134.251953125</v>
      </c>
      <c r="D40" s="19">
        <v>66893.6640625</v>
      </c>
      <c r="E40" s="19">
        <v>1600.3310546875</v>
      </c>
      <c r="F40" s="19">
        <v>5057.1953125</v>
      </c>
    </row>
    <row r="41" spans="1:6" x14ac:dyDescent="0.35">
      <c r="A41" s="62"/>
      <c r="B41" s="13">
        <v>43690</v>
      </c>
      <c r="C41" s="19">
        <v>15877.408203125</v>
      </c>
      <c r="D41" s="19">
        <v>68925.9609375</v>
      </c>
      <c r="E41" s="19">
        <v>1579.373779296875</v>
      </c>
      <c r="F41" s="19">
        <v>4909.7939453125</v>
      </c>
    </row>
    <row r="42" spans="1:6" x14ac:dyDescent="0.35">
      <c r="A42" s="62"/>
      <c r="B42" s="13">
        <v>43718</v>
      </c>
      <c r="C42" s="19">
        <v>13884.220703125</v>
      </c>
      <c r="D42" s="19">
        <v>70882.3359375</v>
      </c>
      <c r="E42" s="19">
        <v>1533.4219970703125</v>
      </c>
      <c r="F42" s="19">
        <v>4762.0947265625</v>
      </c>
    </row>
    <row r="43" spans="1:6" x14ac:dyDescent="0.35">
      <c r="A43" s="62"/>
      <c r="B43" s="13">
        <v>43746</v>
      </c>
      <c r="C43" s="19">
        <v>15330.66015625</v>
      </c>
      <c r="D43" s="19">
        <v>71844.28125</v>
      </c>
      <c r="E43" s="19">
        <v>1649.8201904296875</v>
      </c>
      <c r="F43" s="19">
        <v>4938.7548828125</v>
      </c>
    </row>
    <row r="44" spans="1:6" x14ac:dyDescent="0.35">
      <c r="A44" s="62"/>
      <c r="B44" s="13">
        <v>43774</v>
      </c>
      <c r="C44" s="19">
        <v>16897.32421875</v>
      </c>
      <c r="D44" s="19">
        <v>73756.6015625</v>
      </c>
      <c r="E44" s="19">
        <v>2145.513671875</v>
      </c>
      <c r="F44" s="19">
        <v>5182.11181640625</v>
      </c>
    </row>
    <row r="45" spans="1:6" x14ac:dyDescent="0.35">
      <c r="A45" s="62"/>
      <c r="B45" s="13">
        <v>43802</v>
      </c>
      <c r="C45" s="19">
        <v>19644.23828125</v>
      </c>
      <c r="D45" s="19">
        <v>78793.6171875</v>
      </c>
      <c r="E45" s="19">
        <v>2557.255615234375</v>
      </c>
      <c r="F45" s="19">
        <v>5588.03271484375</v>
      </c>
    </row>
    <row r="46" spans="1:6" x14ac:dyDescent="0.35">
      <c r="A46" s="62"/>
      <c r="B46" s="13">
        <v>43830</v>
      </c>
      <c r="C46" s="19">
        <v>23088.5625</v>
      </c>
      <c r="D46" s="19">
        <v>82868.0078125</v>
      </c>
      <c r="E46" s="19">
        <v>2634.330078125</v>
      </c>
      <c r="F46" s="19">
        <v>5973.8037109375</v>
      </c>
    </row>
    <row r="47" spans="1:6" x14ac:dyDescent="0.35">
      <c r="A47" s="62">
        <v>2018</v>
      </c>
      <c r="B47" s="13">
        <v>43493</v>
      </c>
      <c r="C47" s="19">
        <v>25720.6796875</v>
      </c>
      <c r="D47" s="19">
        <v>84403.84375</v>
      </c>
      <c r="E47" s="19">
        <v>2618.225341796875</v>
      </c>
      <c r="F47" s="19">
        <v>6220.7138671875</v>
      </c>
    </row>
    <row r="48" spans="1:6" x14ac:dyDescent="0.35">
      <c r="A48" s="62"/>
      <c r="B48" s="13">
        <v>43521</v>
      </c>
      <c r="C48" s="19">
        <v>27638.140625</v>
      </c>
      <c r="D48" s="19">
        <v>88132.171875</v>
      </c>
      <c r="E48" s="19">
        <v>2728.915771484375</v>
      </c>
      <c r="F48" s="19">
        <v>6363.861328125</v>
      </c>
    </row>
    <row r="49" spans="1:6" x14ac:dyDescent="0.35">
      <c r="A49" s="62"/>
      <c r="B49" s="13">
        <v>43549</v>
      </c>
      <c r="C49" s="19">
        <v>32215.50390625</v>
      </c>
      <c r="D49" s="19">
        <v>96980.203125</v>
      </c>
      <c r="E49" s="19">
        <v>2745.914794921875</v>
      </c>
      <c r="F49" s="19">
        <v>6443.61669921875</v>
      </c>
    </row>
    <row r="50" spans="1:6" x14ac:dyDescent="0.35">
      <c r="A50" s="62"/>
      <c r="B50" s="13">
        <v>43577</v>
      </c>
      <c r="C50" s="19">
        <v>32959.5390625</v>
      </c>
      <c r="D50" s="19">
        <v>110035.78125</v>
      </c>
      <c r="E50" s="19">
        <v>2792.32080078125</v>
      </c>
      <c r="F50" s="19">
        <v>6490.1552734375</v>
      </c>
    </row>
    <row r="51" spans="1:6" x14ac:dyDescent="0.35">
      <c r="A51" s="62"/>
      <c r="B51" s="13">
        <v>43605</v>
      </c>
      <c r="C51" s="19">
        <v>28898.447265625</v>
      </c>
      <c r="D51" s="19">
        <v>133582.890625</v>
      </c>
      <c r="E51" s="19">
        <v>2659.147216796875</v>
      </c>
      <c r="F51" s="19">
        <v>6182.1923828125</v>
      </c>
    </row>
    <row r="52" spans="1:6" x14ac:dyDescent="0.35">
      <c r="A52" s="62"/>
      <c r="B52" s="13">
        <v>43633</v>
      </c>
      <c r="C52" s="19">
        <v>28936.623046875</v>
      </c>
      <c r="D52" s="19">
        <v>155848</v>
      </c>
      <c r="E52" s="19">
        <v>2556.756103515625</v>
      </c>
      <c r="F52" s="19">
        <v>5900.25146484375</v>
      </c>
    </row>
    <row r="53" spans="1:6" x14ac:dyDescent="0.35">
      <c r="A53" s="62"/>
      <c r="B53" s="13">
        <v>43661</v>
      </c>
      <c r="C53" s="19">
        <v>29942.43359375</v>
      </c>
      <c r="D53" s="19">
        <v>172266.515625</v>
      </c>
      <c r="E53" s="19">
        <v>2510.480224609375</v>
      </c>
      <c r="F53" s="19">
        <v>5859.66455078125</v>
      </c>
    </row>
    <row r="54" spans="1:6" x14ac:dyDescent="0.35">
      <c r="A54" s="62"/>
      <c r="B54" s="13">
        <v>43689</v>
      </c>
      <c r="C54" s="19">
        <v>28295.875</v>
      </c>
      <c r="D54" s="19">
        <v>188126.09375</v>
      </c>
      <c r="E54" s="19">
        <v>2410.29931640625</v>
      </c>
      <c r="F54" s="19">
        <v>5532.14990234375</v>
      </c>
    </row>
    <row r="55" spans="1:6" x14ac:dyDescent="0.35">
      <c r="A55" s="62"/>
      <c r="B55" s="13">
        <v>43717</v>
      </c>
      <c r="C55" s="19">
        <v>30472.306640625</v>
      </c>
      <c r="D55" s="19">
        <v>204947.390625</v>
      </c>
      <c r="E55" s="19">
        <v>2206.65576171875</v>
      </c>
      <c r="F55" s="19">
        <v>5634.77490234375</v>
      </c>
    </row>
    <row r="56" spans="1:6" x14ac:dyDescent="0.35">
      <c r="A56" s="62"/>
      <c r="B56" s="13">
        <v>43745</v>
      </c>
      <c r="C56" s="19">
        <v>31331.83203125</v>
      </c>
      <c r="D56" s="19">
        <v>224672.5</v>
      </c>
      <c r="E56" s="19">
        <v>2230.56689453125</v>
      </c>
      <c r="F56" s="19">
        <v>5759.40625</v>
      </c>
    </row>
    <row r="57" spans="1:6" x14ac:dyDescent="0.35">
      <c r="A57" s="62"/>
      <c r="B57" s="13">
        <v>43773</v>
      </c>
      <c r="C57" s="19">
        <v>31508.74609375</v>
      </c>
      <c r="D57" s="19">
        <v>243941.359375</v>
      </c>
      <c r="E57" s="19">
        <v>2311.39111328125</v>
      </c>
      <c r="F57" s="19">
        <v>5866.9345703125</v>
      </c>
    </row>
    <row r="58" spans="1:6" x14ac:dyDescent="0.35">
      <c r="A58" s="62"/>
      <c r="B58" s="13">
        <v>43801</v>
      </c>
      <c r="C58" s="19">
        <v>32250.482421875</v>
      </c>
      <c r="D58" s="19">
        <v>259492.109375</v>
      </c>
      <c r="E58" s="19">
        <v>2240.723876953125</v>
      </c>
      <c r="F58" s="19">
        <v>5857.001953125</v>
      </c>
    </row>
    <row r="59" spans="1:6" x14ac:dyDescent="0.35">
      <c r="A59" s="62"/>
      <c r="B59" s="13">
        <v>43829</v>
      </c>
      <c r="C59" s="19">
        <v>30643.70703125</v>
      </c>
      <c r="D59" s="19">
        <v>257501.265625</v>
      </c>
      <c r="E59" s="19">
        <v>2208.961669921875</v>
      </c>
      <c r="F59" s="19">
        <v>5983.3466796875</v>
      </c>
    </row>
    <row r="60" spans="1:6" x14ac:dyDescent="0.35">
      <c r="A60" s="62">
        <v>2019</v>
      </c>
      <c r="B60" s="13">
        <v>43492</v>
      </c>
      <c r="C60" s="19">
        <v>29777.125</v>
      </c>
      <c r="D60" s="19">
        <v>255667.09375</v>
      </c>
      <c r="E60" s="19">
        <v>2103.844482421875</v>
      </c>
      <c r="F60" s="19">
        <v>5855.9169921875</v>
      </c>
    </row>
    <row r="61" spans="1:6" x14ac:dyDescent="0.35">
      <c r="A61" s="62"/>
      <c r="B61" s="13">
        <v>43520</v>
      </c>
      <c r="C61" s="19">
        <v>27706.765625</v>
      </c>
      <c r="D61" s="19">
        <v>261916.984375</v>
      </c>
      <c r="E61" s="19">
        <v>1979.2525634765625</v>
      </c>
      <c r="F61" s="19">
        <v>5319.36181640625</v>
      </c>
    </row>
    <row r="62" spans="1:6" x14ac:dyDescent="0.35">
      <c r="A62" s="62"/>
      <c r="B62" s="13">
        <v>43548</v>
      </c>
      <c r="C62" s="19">
        <v>30954.345703125</v>
      </c>
      <c r="D62" s="19">
        <v>275538.59375</v>
      </c>
      <c r="E62" s="19">
        <v>2113.14404296875</v>
      </c>
      <c r="F62" s="19">
        <v>4746.205078125</v>
      </c>
    </row>
    <row r="63" spans="1:6" x14ac:dyDescent="0.35">
      <c r="A63" s="62"/>
      <c r="B63" s="13">
        <v>43576</v>
      </c>
      <c r="C63" s="19">
        <v>31368.43359375</v>
      </c>
      <c r="D63" s="19">
        <v>296392.0625</v>
      </c>
      <c r="E63" s="19">
        <v>2063.765380859375</v>
      </c>
      <c r="F63" s="19">
        <v>4077.757080078125</v>
      </c>
    </row>
    <row r="64" spans="1:6" x14ac:dyDescent="0.35">
      <c r="A64" s="62"/>
      <c r="B64" s="13">
        <v>43604</v>
      </c>
      <c r="C64" s="19">
        <v>31274.126953125</v>
      </c>
      <c r="D64" s="19">
        <v>315529.21875</v>
      </c>
      <c r="E64" s="19">
        <v>2106.215576171875</v>
      </c>
      <c r="F64" s="19">
        <v>4241.44580078125</v>
      </c>
    </row>
    <row r="65" spans="1:11" x14ac:dyDescent="0.35">
      <c r="A65" s="62"/>
      <c r="B65" s="13">
        <v>43632</v>
      </c>
      <c r="C65" s="19">
        <v>32170.451171875</v>
      </c>
      <c r="D65" s="19">
        <v>334507.125</v>
      </c>
      <c r="E65" s="19">
        <v>2122.187255859375</v>
      </c>
      <c r="F65" s="19">
        <v>3898.66650390625</v>
      </c>
      <c r="I65" s="17"/>
      <c r="J65" s="18"/>
      <c r="K65" s="18"/>
    </row>
    <row r="66" spans="1:11" x14ac:dyDescent="0.35">
      <c r="A66" s="62"/>
      <c r="B66" s="13">
        <v>43660</v>
      </c>
      <c r="C66" s="19">
        <v>30770.287109375</v>
      </c>
      <c r="D66" s="19">
        <v>351999.8125</v>
      </c>
      <c r="E66" s="19">
        <v>1829.515869140625</v>
      </c>
      <c r="F66" s="19">
        <v>3824.23779296875</v>
      </c>
      <c r="J66" s="18"/>
      <c r="K66" s="18"/>
    </row>
    <row r="67" spans="1:11" x14ac:dyDescent="0.35">
      <c r="A67" s="62"/>
      <c r="B67" s="13">
        <v>43688</v>
      </c>
      <c r="C67" s="19">
        <v>30297.5078125</v>
      </c>
      <c r="D67" s="19">
        <v>366866.78125</v>
      </c>
      <c r="E67" s="19">
        <v>1724.4031982421875</v>
      </c>
      <c r="F67" s="19">
        <v>3841.670654296875</v>
      </c>
      <c r="J67" s="18"/>
      <c r="K67" s="18"/>
    </row>
    <row r="68" spans="1:11" x14ac:dyDescent="0.35">
      <c r="A68" s="62"/>
      <c r="B68" s="13">
        <v>43716</v>
      </c>
      <c r="C68" s="19">
        <v>24929.029296875</v>
      </c>
      <c r="D68" s="19">
        <v>357515.875</v>
      </c>
      <c r="E68" s="19">
        <v>1663.895263671875</v>
      </c>
      <c r="F68" s="19">
        <v>3617.03564453125</v>
      </c>
      <c r="J68" s="18"/>
      <c r="K68" s="18"/>
    </row>
    <row r="69" spans="1:11" x14ac:dyDescent="0.35">
      <c r="A69" s="62"/>
      <c r="B69" s="13">
        <v>43744</v>
      </c>
      <c r="C69" s="19">
        <v>17462.255859375</v>
      </c>
      <c r="D69" s="19">
        <v>317779.34375</v>
      </c>
      <c r="E69" s="19">
        <v>1368.9774169921875</v>
      </c>
      <c r="F69" s="19">
        <v>3340.93798828125</v>
      </c>
    </row>
    <row r="70" spans="1:11" x14ac:dyDescent="0.35">
      <c r="A70" s="62"/>
      <c r="B70" s="13">
        <v>43772</v>
      </c>
      <c r="C70" s="19">
        <v>15049.873046875</v>
      </c>
      <c r="D70" s="19">
        <v>317201.15625</v>
      </c>
      <c r="E70" s="19">
        <v>1420.637451171875</v>
      </c>
      <c r="F70" s="19">
        <v>3006.64599609375</v>
      </c>
    </row>
    <row r="71" spans="1:11" x14ac:dyDescent="0.35">
      <c r="A71" s="62"/>
      <c r="B71" s="14">
        <v>44166</v>
      </c>
      <c r="C71" s="16">
        <v>14110.7607421875</v>
      </c>
      <c r="D71" s="16">
        <v>339893.96875</v>
      </c>
      <c r="E71" s="16">
        <v>1515.999755859375</v>
      </c>
      <c r="F71" s="16">
        <v>3049.187255859375</v>
      </c>
    </row>
    <row r="72" spans="1:11" x14ac:dyDescent="0.35">
      <c r="A72" s="62"/>
      <c r="B72" s="14">
        <v>44194</v>
      </c>
      <c r="C72" s="16">
        <v>13514.4267578125</v>
      </c>
      <c r="D72" s="16">
        <v>318533.8125</v>
      </c>
      <c r="E72" s="16">
        <v>1383.80078125</v>
      </c>
      <c r="F72" s="16">
        <v>2869.75634765625</v>
      </c>
    </row>
    <row r="73" spans="1:11" x14ac:dyDescent="0.35">
      <c r="A73" s="15">
        <v>2020</v>
      </c>
      <c r="B73" s="14">
        <v>43856</v>
      </c>
      <c r="C73" s="20">
        <v>11339.2607421875</v>
      </c>
      <c r="D73" s="20">
        <v>289407.4375</v>
      </c>
      <c r="E73" s="20">
        <v>1436.1201171875</v>
      </c>
      <c r="F73" s="20">
        <v>2758.4921875</v>
      </c>
    </row>
    <row r="74" spans="1:11" x14ac:dyDescent="0.35">
      <c r="H74" s="11">
        <f>SUM(C73:F73)</f>
        <v>304941.310546875</v>
      </c>
      <c r="I74" s="11">
        <v>304941.310546875</v>
      </c>
    </row>
    <row r="75" spans="1:11" x14ac:dyDescent="0.35">
      <c r="C75" s="22" t="s">
        <v>4</v>
      </c>
      <c r="D75" s="22" t="s">
        <v>5</v>
      </c>
      <c r="E75" s="22" t="s">
        <v>6</v>
      </c>
      <c r="F75" s="22" t="s">
        <v>9</v>
      </c>
    </row>
    <row r="77" spans="1:11" x14ac:dyDescent="0.35">
      <c r="C77" s="23">
        <f>(C73/I74)*100</f>
        <v>3.7185059386843715</v>
      </c>
      <c r="D77" s="23">
        <f>(D73/I74)*100</f>
        <v>94.905946649531714</v>
      </c>
      <c r="E77" s="23">
        <f>(E73/I74)*100</f>
        <v>0.47094967704178681</v>
      </c>
      <c r="F77" s="23">
        <f>(F73/I74)*100</f>
        <v>0.90459773474213157</v>
      </c>
    </row>
  </sheetData>
  <mergeCells count="7">
    <mergeCell ref="A60:A72"/>
    <mergeCell ref="A1:F1"/>
    <mergeCell ref="A3:A7"/>
    <mergeCell ref="A8:A20"/>
    <mergeCell ref="A21:A33"/>
    <mergeCell ref="A34:A46"/>
    <mergeCell ref="A47:A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9"/>
  <sheetViews>
    <sheetView zoomScale="70" zoomScaleNormal="70" workbookViewId="0">
      <selection activeCell="B2" sqref="B1:B1048576"/>
    </sheetView>
  </sheetViews>
  <sheetFormatPr defaultColWidth="8.7265625" defaultRowHeight="14.5" x14ac:dyDescent="0.35"/>
  <cols>
    <col min="1" max="1" width="8.81640625" style="2" bestFit="1" customWidth="1"/>
    <col min="2" max="2" width="12" style="12" customWidth="1"/>
    <col min="3" max="3" width="11.81640625" style="2" bestFit="1" customWidth="1"/>
    <col min="4" max="4" width="12.81640625" style="2" bestFit="1" customWidth="1"/>
    <col min="5" max="5" width="16" style="2" customWidth="1"/>
    <col min="6" max="6" width="12.81640625" style="2" bestFit="1" customWidth="1"/>
    <col min="7" max="7" width="12" style="12" customWidth="1"/>
    <col min="8" max="16384" width="8.7265625" style="2"/>
  </cols>
  <sheetData>
    <row r="1" spans="1:7" ht="18.649999999999999" customHeight="1" x14ac:dyDescent="0.35">
      <c r="A1" s="63" t="s">
        <v>8</v>
      </c>
      <c r="B1" s="63"/>
      <c r="C1" s="63"/>
      <c r="D1" s="63"/>
      <c r="E1" s="63"/>
      <c r="F1" s="63"/>
      <c r="G1" s="2"/>
    </row>
    <row r="2" spans="1:7" ht="27.65" customHeight="1" x14ac:dyDescent="0.35">
      <c r="A2" s="1"/>
      <c r="B2" s="6"/>
      <c r="C2" s="4" t="s">
        <v>1</v>
      </c>
      <c r="D2" s="4" t="s">
        <v>2</v>
      </c>
      <c r="E2" s="4" t="s">
        <v>3</v>
      </c>
      <c r="F2" s="4" t="s">
        <v>0</v>
      </c>
      <c r="G2" s="6"/>
    </row>
    <row r="3" spans="1:7" x14ac:dyDescent="0.35">
      <c r="A3" s="62">
        <v>2014</v>
      </c>
      <c r="B3" s="13" t="s">
        <v>13</v>
      </c>
      <c r="C3" s="9">
        <v>1.783399999499321</v>
      </c>
      <c r="D3" s="9">
        <v>3537.535599184841</v>
      </c>
      <c r="E3" s="9">
        <v>1781.2186000080108</v>
      </c>
      <c r="F3" s="9">
        <v>5170.5341933496593</v>
      </c>
      <c r="G3" s="13">
        <v>43722</v>
      </c>
    </row>
    <row r="4" spans="1:7" x14ac:dyDescent="0.35">
      <c r="A4" s="62"/>
      <c r="B4" s="13" t="s">
        <v>10</v>
      </c>
      <c r="C4" s="9">
        <v>1.3843999996185303</v>
      </c>
      <c r="D4" s="9">
        <v>3611.1820024135113</v>
      </c>
      <c r="E4" s="9">
        <v>1790.9949999933838</v>
      </c>
      <c r="F4" s="9">
        <v>5312.3794062749294</v>
      </c>
      <c r="G4" s="13">
        <v>43750</v>
      </c>
    </row>
    <row r="5" spans="1:7" x14ac:dyDescent="0.35">
      <c r="A5" s="62"/>
      <c r="B5" s="13" t="s">
        <v>14</v>
      </c>
      <c r="C5" s="9">
        <v>1.776</v>
      </c>
      <c r="D5" s="9">
        <v>3430.6457932664753</v>
      </c>
      <c r="E5" s="9">
        <v>1775.8114000086784</v>
      </c>
      <c r="F5" s="9">
        <v>5116.3536007281546</v>
      </c>
      <c r="G5" s="13">
        <v>43778</v>
      </c>
    </row>
    <row r="6" spans="1:7" x14ac:dyDescent="0.35">
      <c r="A6" s="62"/>
      <c r="B6" s="13" t="s">
        <v>21</v>
      </c>
      <c r="C6" s="9">
        <v>1.052</v>
      </c>
      <c r="D6" s="9">
        <v>3632.5869999405741</v>
      </c>
      <c r="E6" s="9">
        <v>1653.2104000252784</v>
      </c>
      <c r="F6" s="9">
        <v>5132.5092006770374</v>
      </c>
      <c r="G6" s="13">
        <v>43806</v>
      </c>
    </row>
    <row r="7" spans="1:7" x14ac:dyDescent="0.35">
      <c r="A7" s="62"/>
      <c r="B7" s="13" t="s">
        <v>15</v>
      </c>
      <c r="C7" s="9">
        <v>7.7254000282287594</v>
      </c>
      <c r="D7" s="9">
        <v>3711.0788076145054</v>
      </c>
      <c r="E7" s="9">
        <v>1664.8235999612809</v>
      </c>
      <c r="F7" s="9">
        <v>5472.9584017318484</v>
      </c>
      <c r="G7" s="13">
        <v>42008</v>
      </c>
    </row>
    <row r="8" spans="1:7" x14ac:dyDescent="0.35">
      <c r="A8" s="62">
        <v>2015</v>
      </c>
      <c r="B8" s="13" t="s">
        <v>16</v>
      </c>
      <c r="C8" s="9">
        <v>11.199199958920479</v>
      </c>
      <c r="D8" s="9">
        <v>3481.3361945222318</v>
      </c>
      <c r="E8" s="9">
        <v>1589.6969999324679</v>
      </c>
      <c r="F8" s="9">
        <v>5222.3780038369896</v>
      </c>
      <c r="G8" s="13">
        <v>43497</v>
      </c>
    </row>
    <row r="9" spans="1:7" x14ac:dyDescent="0.35">
      <c r="A9" s="62"/>
      <c r="B9" s="13" t="s">
        <v>17</v>
      </c>
      <c r="C9" s="9">
        <v>12.689400117397309</v>
      </c>
      <c r="D9" s="9">
        <v>3418.5365997150989</v>
      </c>
      <c r="E9" s="9">
        <v>1605.9738000203372</v>
      </c>
      <c r="F9" s="9">
        <v>5180.3949994300601</v>
      </c>
      <c r="G9" s="13">
        <v>43525</v>
      </c>
    </row>
    <row r="10" spans="1:7" x14ac:dyDescent="0.35">
      <c r="A10" s="62"/>
      <c r="B10" s="13" t="s">
        <v>17</v>
      </c>
      <c r="C10" s="9">
        <v>13.29479995584488</v>
      </c>
      <c r="D10" s="9">
        <v>3250.6531969406306</v>
      </c>
      <c r="E10" s="9">
        <v>1597.2454002813399</v>
      </c>
      <c r="F10" s="9">
        <v>4925.2726067327258</v>
      </c>
      <c r="G10" s="13">
        <v>43553</v>
      </c>
    </row>
    <row r="11" spans="1:7" x14ac:dyDescent="0.35">
      <c r="A11" s="62"/>
      <c r="B11" s="13" t="s">
        <v>18</v>
      </c>
      <c r="C11" s="9">
        <v>15.669799858093262</v>
      </c>
      <c r="D11" s="9">
        <v>3173.6510037721546</v>
      </c>
      <c r="E11" s="9">
        <v>1537.9091999237537</v>
      </c>
      <c r="F11" s="9">
        <v>5075.8728087435957</v>
      </c>
      <c r="G11" s="13">
        <v>43581</v>
      </c>
    </row>
    <row r="12" spans="1:7" x14ac:dyDescent="0.35">
      <c r="A12" s="62"/>
      <c r="B12" s="13" t="s">
        <v>11</v>
      </c>
      <c r="C12" s="9">
        <v>17.062400077819824</v>
      </c>
      <c r="D12" s="9">
        <v>3160.2987972124815</v>
      </c>
      <c r="E12" s="9">
        <v>1450.0020000005513</v>
      </c>
      <c r="F12" s="9">
        <v>4851.1965882015975</v>
      </c>
      <c r="G12" s="13">
        <v>43609</v>
      </c>
    </row>
    <row r="13" spans="1:7" x14ac:dyDescent="0.35">
      <c r="A13" s="62"/>
      <c r="B13" s="13" t="s">
        <v>19</v>
      </c>
      <c r="C13" s="9">
        <v>16.972399974107741</v>
      </c>
      <c r="D13" s="9">
        <v>2969.4925977355392</v>
      </c>
      <c r="E13" s="9">
        <v>1403.6898002191335</v>
      </c>
      <c r="F13" s="9">
        <v>4507.6150036768022</v>
      </c>
      <c r="G13" s="13">
        <v>43637</v>
      </c>
    </row>
    <row r="14" spans="1:7" x14ac:dyDescent="0.35">
      <c r="A14" s="62"/>
      <c r="B14" s="13" t="s">
        <v>12</v>
      </c>
      <c r="C14" s="9">
        <v>15.828999981403351</v>
      </c>
      <c r="D14" s="9">
        <v>2937.376195483148</v>
      </c>
      <c r="E14" s="9">
        <v>1423.1110002032221</v>
      </c>
      <c r="F14" s="9">
        <v>4412.6538019352856</v>
      </c>
      <c r="G14" s="13">
        <v>43665</v>
      </c>
    </row>
    <row r="15" spans="1:7" x14ac:dyDescent="0.35">
      <c r="A15" s="62"/>
      <c r="B15" s="13" t="s">
        <v>20</v>
      </c>
      <c r="C15" s="9">
        <v>17.724000003099441</v>
      </c>
      <c r="D15" s="9">
        <v>2815.9498022212088</v>
      </c>
      <c r="E15" s="9">
        <v>1390.3421997224837</v>
      </c>
      <c r="F15" s="9">
        <v>4234.5452033881102</v>
      </c>
      <c r="G15" s="13">
        <v>43693</v>
      </c>
    </row>
    <row r="16" spans="1:7" x14ac:dyDescent="0.35">
      <c r="A16" s="62"/>
      <c r="B16" s="13" t="s">
        <v>13</v>
      </c>
      <c r="C16" s="9">
        <v>18.778200059771539</v>
      </c>
      <c r="D16" s="9">
        <v>2790.8380080191491</v>
      </c>
      <c r="E16" s="9">
        <v>1347.7212000976056</v>
      </c>
      <c r="F16" s="9">
        <v>4070.0277919401674</v>
      </c>
      <c r="G16" s="13">
        <v>43721</v>
      </c>
    </row>
    <row r="17" spans="1:7" x14ac:dyDescent="0.35">
      <c r="A17" s="62"/>
      <c r="B17" s="13" t="s">
        <v>10</v>
      </c>
      <c r="C17" s="9">
        <v>55.466399459838868</v>
      </c>
      <c r="D17" s="9">
        <v>2706.2343973360062</v>
      </c>
      <c r="E17" s="9">
        <v>1399.3048017176241</v>
      </c>
      <c r="F17" s="9">
        <v>3997.035796761349</v>
      </c>
      <c r="G17" s="13">
        <v>43749</v>
      </c>
    </row>
    <row r="18" spans="1:7" x14ac:dyDescent="0.35">
      <c r="A18" s="62"/>
      <c r="B18" s="13" t="s">
        <v>14</v>
      </c>
      <c r="C18" s="9">
        <v>132.19439795684815</v>
      </c>
      <c r="D18" s="9">
        <v>2645.5138051761983</v>
      </c>
      <c r="E18" s="9">
        <v>1552.2302004546225</v>
      </c>
      <c r="F18" s="9">
        <v>3904.4531992789807</v>
      </c>
      <c r="G18" s="13">
        <v>43777</v>
      </c>
    </row>
    <row r="19" spans="1:7" x14ac:dyDescent="0.35">
      <c r="A19" s="62"/>
      <c r="B19" s="13" t="s">
        <v>21</v>
      </c>
      <c r="C19" s="9">
        <v>157.04979865264892</v>
      </c>
      <c r="D19" s="9">
        <v>2732.194196827948</v>
      </c>
      <c r="E19" s="9">
        <v>1597.4620006035864</v>
      </c>
      <c r="F19" s="9">
        <v>3911.8884052966387</v>
      </c>
      <c r="G19" s="13">
        <v>43805</v>
      </c>
    </row>
    <row r="20" spans="1:7" x14ac:dyDescent="0.35">
      <c r="A20" s="62"/>
      <c r="B20" s="13" t="s">
        <v>15</v>
      </c>
      <c r="C20" s="9">
        <v>172.76239925575257</v>
      </c>
      <c r="D20" s="9">
        <v>2767.9437971842735</v>
      </c>
      <c r="E20" s="9">
        <v>1566.9657994545996</v>
      </c>
      <c r="F20" s="9">
        <v>3898.04440013662</v>
      </c>
      <c r="G20" s="13">
        <v>43468</v>
      </c>
    </row>
    <row r="21" spans="1:7" x14ac:dyDescent="0.35">
      <c r="A21" s="62">
        <v>2016</v>
      </c>
      <c r="B21" s="13" t="s">
        <v>15</v>
      </c>
      <c r="C21" s="9">
        <v>185.13819992494584</v>
      </c>
      <c r="D21" s="9">
        <v>2764.191997666836</v>
      </c>
      <c r="E21" s="9">
        <v>1574.5091998389214</v>
      </c>
      <c r="F21" s="9">
        <v>3931.8427913527785</v>
      </c>
      <c r="G21" s="13">
        <v>43496</v>
      </c>
    </row>
    <row r="22" spans="1:7" x14ac:dyDescent="0.35">
      <c r="A22" s="62"/>
      <c r="B22" s="13" t="s">
        <v>16</v>
      </c>
      <c r="C22" s="9">
        <v>201.51520095825197</v>
      </c>
      <c r="D22" s="9">
        <v>2827.1754083036185</v>
      </c>
      <c r="E22" s="9">
        <v>1671.9892001373469</v>
      </c>
      <c r="F22" s="9">
        <v>4027.742207040742</v>
      </c>
      <c r="G22" s="13">
        <v>43524</v>
      </c>
    </row>
    <row r="23" spans="1:7" x14ac:dyDescent="0.35">
      <c r="A23" s="62"/>
      <c r="B23" s="13" t="s">
        <v>17</v>
      </c>
      <c r="C23" s="9">
        <v>217.29279795342683</v>
      </c>
      <c r="D23" s="9">
        <v>2747.2208041516246</v>
      </c>
      <c r="E23" s="9">
        <v>1700.9011980405598</v>
      </c>
      <c r="F23" s="9">
        <v>3998.6986016762407</v>
      </c>
      <c r="G23" s="13">
        <v>43551</v>
      </c>
    </row>
    <row r="24" spans="1:7" x14ac:dyDescent="0.35">
      <c r="A24" s="62"/>
      <c r="B24" s="13" t="s">
        <v>18</v>
      </c>
      <c r="C24" s="9">
        <v>226.50259824189544</v>
      </c>
      <c r="D24" s="9">
        <v>2811.5090059453846</v>
      </c>
      <c r="E24" s="9">
        <v>1731.1276027690024</v>
      </c>
      <c r="F24" s="9">
        <v>4014.2699970429244</v>
      </c>
      <c r="G24" s="13">
        <v>43579</v>
      </c>
    </row>
    <row r="25" spans="1:7" x14ac:dyDescent="0.35">
      <c r="A25" s="62"/>
      <c r="B25" s="13" t="s">
        <v>11</v>
      </c>
      <c r="C25" s="9">
        <v>233.98719437924026</v>
      </c>
      <c r="D25" s="9">
        <v>2738.845398013681</v>
      </c>
      <c r="E25" s="9">
        <v>1679.3435996656119</v>
      </c>
      <c r="F25" s="9">
        <v>3862.0819958606066</v>
      </c>
      <c r="G25" s="13">
        <v>43607</v>
      </c>
    </row>
    <row r="26" spans="1:7" x14ac:dyDescent="0.35">
      <c r="A26" s="62"/>
      <c r="B26" s="13" t="s">
        <v>19</v>
      </c>
      <c r="C26" s="9">
        <v>241.10679995453359</v>
      </c>
      <c r="D26" s="9">
        <v>2429.9783999487163</v>
      </c>
      <c r="E26" s="9">
        <v>1704.0069967681468</v>
      </c>
      <c r="F26" s="9">
        <v>3577.8135936273338</v>
      </c>
      <c r="G26" s="13">
        <v>43635</v>
      </c>
    </row>
    <row r="27" spans="1:7" x14ac:dyDescent="0.35">
      <c r="A27" s="62"/>
      <c r="B27" s="13" t="s">
        <v>12</v>
      </c>
      <c r="C27" s="9">
        <v>233.91999887579681</v>
      </c>
      <c r="D27" s="9">
        <v>2322.677199012056</v>
      </c>
      <c r="E27" s="9">
        <v>1739.3083984175921</v>
      </c>
      <c r="F27" s="9">
        <v>3404.2439940586091</v>
      </c>
      <c r="G27" s="13">
        <v>43663</v>
      </c>
    </row>
    <row r="28" spans="1:7" x14ac:dyDescent="0.35">
      <c r="A28" s="62"/>
      <c r="B28" s="13" t="s">
        <v>20</v>
      </c>
      <c r="C28" s="9">
        <v>240.87860412827135</v>
      </c>
      <c r="D28" s="9">
        <v>2316.6081993063094</v>
      </c>
      <c r="E28" s="9">
        <v>1761.0291965197473</v>
      </c>
      <c r="F28" s="9">
        <v>3399.3947935689835</v>
      </c>
      <c r="G28" s="13">
        <v>43691</v>
      </c>
    </row>
    <row r="29" spans="1:7" x14ac:dyDescent="0.35">
      <c r="A29" s="62"/>
      <c r="B29" s="13" t="s">
        <v>13</v>
      </c>
      <c r="C29" s="9">
        <v>237.09639829337596</v>
      </c>
      <c r="D29" s="9">
        <v>2253.9388068415819</v>
      </c>
      <c r="E29" s="9">
        <v>1813.8071972158998</v>
      </c>
      <c r="F29" s="9">
        <v>3337.2509973075094</v>
      </c>
      <c r="G29" s="13">
        <v>43719</v>
      </c>
    </row>
    <row r="30" spans="1:7" x14ac:dyDescent="0.35">
      <c r="A30" s="62"/>
      <c r="B30" s="13" t="s">
        <v>10</v>
      </c>
      <c r="C30" s="9">
        <v>241.6143956040442</v>
      </c>
      <c r="D30" s="9">
        <v>2145.3031974546016</v>
      </c>
      <c r="E30" s="9">
        <v>1870.2096018249094</v>
      </c>
      <c r="F30" s="9">
        <v>3252.822803849429</v>
      </c>
      <c r="G30" s="13">
        <v>43747</v>
      </c>
    </row>
    <row r="31" spans="1:7" x14ac:dyDescent="0.35">
      <c r="A31" s="62"/>
      <c r="B31" s="13" t="s">
        <v>14</v>
      </c>
      <c r="C31" s="9">
        <v>251.88859849247336</v>
      </c>
      <c r="D31" s="9">
        <v>2018.849802149877</v>
      </c>
      <c r="E31" s="9">
        <v>1812.960199712202</v>
      </c>
      <c r="F31" s="9">
        <v>3174.2801974903346</v>
      </c>
      <c r="G31" s="13">
        <v>43775</v>
      </c>
    </row>
    <row r="32" spans="1:7" x14ac:dyDescent="0.35">
      <c r="A32" s="62"/>
      <c r="B32" s="13" t="s">
        <v>21</v>
      </c>
      <c r="C32" s="9">
        <v>258.56460099488498</v>
      </c>
      <c r="D32" s="9">
        <v>2035.9543964977861</v>
      </c>
      <c r="E32" s="9">
        <v>1740.9613976233154</v>
      </c>
      <c r="F32" s="9">
        <v>3403.2937999414653</v>
      </c>
      <c r="G32" s="13">
        <v>43803</v>
      </c>
    </row>
    <row r="33" spans="1:7" x14ac:dyDescent="0.35">
      <c r="A33" s="62"/>
      <c r="B33" s="13" t="s">
        <v>15</v>
      </c>
      <c r="C33" s="9">
        <v>264.78000391089915</v>
      </c>
      <c r="D33" s="9">
        <v>1960.2656014246493</v>
      </c>
      <c r="E33" s="9">
        <v>1764.4976011383533</v>
      </c>
      <c r="F33" s="9">
        <v>3284.8122053920479</v>
      </c>
      <c r="G33" s="13">
        <v>43466</v>
      </c>
    </row>
    <row r="34" spans="1:7" x14ac:dyDescent="0.35">
      <c r="A34" s="62">
        <v>2017</v>
      </c>
      <c r="B34" s="13" t="s">
        <v>15</v>
      </c>
      <c r="C34" s="9">
        <v>278.92940293586253</v>
      </c>
      <c r="D34" s="9">
        <v>1925.970604110375</v>
      </c>
      <c r="E34" s="9">
        <v>1807.761200337425</v>
      </c>
      <c r="F34" s="9">
        <v>3309.7547929166703</v>
      </c>
      <c r="G34" s="13">
        <v>43494</v>
      </c>
    </row>
    <row r="35" spans="1:7" x14ac:dyDescent="0.35">
      <c r="A35" s="62"/>
      <c r="B35" s="13" t="s">
        <v>16</v>
      </c>
      <c r="C35" s="9">
        <v>308.16939902082083</v>
      </c>
      <c r="D35" s="9">
        <v>1989.152793598339</v>
      </c>
      <c r="E35" s="9">
        <v>1935.4149987468422</v>
      </c>
      <c r="F35" s="9">
        <v>3318.6203930251299</v>
      </c>
      <c r="G35" s="13">
        <v>43522</v>
      </c>
    </row>
    <row r="36" spans="1:7" x14ac:dyDescent="0.35">
      <c r="A36" s="62"/>
      <c r="B36" s="13" t="s">
        <v>17</v>
      </c>
      <c r="C36" s="9">
        <v>332.86000210946798</v>
      </c>
      <c r="D36" s="9">
        <v>2034.689604362756</v>
      </c>
      <c r="E36" s="9">
        <v>1925.2083998350054</v>
      </c>
      <c r="F36" s="9">
        <v>3663.4588033198565</v>
      </c>
      <c r="G36" s="13">
        <v>43550</v>
      </c>
    </row>
    <row r="37" spans="1:7" x14ac:dyDescent="0.35">
      <c r="A37" s="62"/>
      <c r="B37" s="13" t="s">
        <v>18</v>
      </c>
      <c r="C37" s="9">
        <v>305.44620516836642</v>
      </c>
      <c r="D37" s="9">
        <v>2022.0030062436761</v>
      </c>
      <c r="E37" s="9">
        <v>1945.8585992473513</v>
      </c>
      <c r="F37" s="9">
        <v>3608.9896002099367</v>
      </c>
      <c r="G37" s="13">
        <v>43578</v>
      </c>
    </row>
    <row r="38" spans="1:7" x14ac:dyDescent="0.35">
      <c r="A38" s="62"/>
      <c r="B38" s="13" t="s">
        <v>11</v>
      </c>
      <c r="C38" s="9">
        <v>326.93919797378777</v>
      </c>
      <c r="D38" s="9">
        <v>2035.1045969032793</v>
      </c>
      <c r="E38" s="9">
        <v>2005.1457971379161</v>
      </c>
      <c r="F38" s="9">
        <v>3751.5211976301671</v>
      </c>
      <c r="G38" s="13">
        <v>43606</v>
      </c>
    </row>
    <row r="39" spans="1:7" x14ac:dyDescent="0.35">
      <c r="A39" s="62"/>
      <c r="B39" s="13" t="s">
        <v>19</v>
      </c>
      <c r="C39" s="9">
        <v>373.01120259407162</v>
      </c>
      <c r="D39" s="9">
        <v>2001.6289977513552</v>
      </c>
      <c r="E39" s="9">
        <v>1985.7524017911851</v>
      </c>
      <c r="F39" s="9">
        <v>3741.6446003207861</v>
      </c>
      <c r="G39" s="13">
        <v>43634</v>
      </c>
    </row>
    <row r="40" spans="1:7" x14ac:dyDescent="0.35">
      <c r="A40" s="62"/>
      <c r="B40" s="13" t="s">
        <v>12</v>
      </c>
      <c r="C40" s="9">
        <v>429.79719774478673</v>
      </c>
      <c r="D40" s="9">
        <v>1976.9259974544345</v>
      </c>
      <c r="E40" s="9">
        <v>2188.8424009679111</v>
      </c>
      <c r="F40" s="9">
        <v>3798.7687942170201</v>
      </c>
      <c r="G40" s="13">
        <v>43662</v>
      </c>
    </row>
    <row r="41" spans="1:7" x14ac:dyDescent="0.35">
      <c r="A41" s="62"/>
      <c r="B41" s="13" t="s">
        <v>20</v>
      </c>
      <c r="C41" s="9">
        <v>492.76900042143467</v>
      </c>
      <c r="D41" s="9">
        <v>1924.0450005068035</v>
      </c>
      <c r="E41" s="9">
        <v>2232.7853984304516</v>
      </c>
      <c r="F41" s="9">
        <v>3792.7748025596588</v>
      </c>
      <c r="G41" s="13">
        <v>43690</v>
      </c>
    </row>
    <row r="42" spans="1:7" x14ac:dyDescent="0.35">
      <c r="A42" s="62"/>
      <c r="B42" s="13" t="s">
        <v>13</v>
      </c>
      <c r="C42" s="9">
        <v>559.81840376617015</v>
      </c>
      <c r="D42" s="9">
        <v>1859.1000025340616</v>
      </c>
      <c r="E42" s="9">
        <v>2009.9358004591911</v>
      </c>
      <c r="F42" s="9">
        <v>3803.1005859771667</v>
      </c>
      <c r="G42" s="13">
        <v>43718</v>
      </c>
    </row>
    <row r="43" spans="1:7" x14ac:dyDescent="0.35">
      <c r="A43" s="62"/>
      <c r="B43" s="13" t="s">
        <v>10</v>
      </c>
      <c r="C43" s="9">
        <v>590.18419582474235</v>
      </c>
      <c r="D43" s="9">
        <v>1881.0931994151324</v>
      </c>
      <c r="E43" s="9">
        <v>2137.5402029210031</v>
      </c>
      <c r="F43" s="9">
        <v>3795.5789893270135</v>
      </c>
      <c r="G43" s="13">
        <v>43746</v>
      </c>
    </row>
    <row r="44" spans="1:7" x14ac:dyDescent="0.35">
      <c r="A44" s="62"/>
      <c r="B44" s="13" t="s">
        <v>14</v>
      </c>
      <c r="C44" s="9">
        <v>659.17199854803084</v>
      </c>
      <c r="D44" s="9">
        <v>1823.3435959337951</v>
      </c>
      <c r="E44" s="9">
        <v>2455.2919995263519</v>
      </c>
      <c r="F44" s="9">
        <v>3850.3482077718081</v>
      </c>
      <c r="G44" s="13">
        <v>43774</v>
      </c>
    </row>
    <row r="45" spans="1:7" x14ac:dyDescent="0.35">
      <c r="A45" s="62"/>
      <c r="B45" s="13" t="s">
        <v>21</v>
      </c>
      <c r="C45" s="9">
        <v>749.69220267713069</v>
      </c>
      <c r="D45" s="9">
        <v>1815.611195412904</v>
      </c>
      <c r="E45" s="9">
        <v>2982.8940012890102</v>
      </c>
      <c r="F45" s="9">
        <v>3971.4124000280203</v>
      </c>
      <c r="G45" s="13">
        <v>43802</v>
      </c>
    </row>
    <row r="46" spans="1:7" x14ac:dyDescent="0.35">
      <c r="A46" s="62"/>
      <c r="B46" s="13" t="s">
        <v>21</v>
      </c>
      <c r="C46" s="9">
        <v>891.56759036195274</v>
      </c>
      <c r="D46" s="9">
        <v>1789.1433999415785</v>
      </c>
      <c r="E46" s="9">
        <v>3433.3390079544633</v>
      </c>
      <c r="F46" s="9">
        <v>4160.409398456708</v>
      </c>
      <c r="G46" s="13">
        <v>43830</v>
      </c>
    </row>
    <row r="47" spans="1:7" x14ac:dyDescent="0.35">
      <c r="A47" s="62">
        <v>2018</v>
      </c>
      <c r="B47" s="13" t="s">
        <v>15</v>
      </c>
      <c r="C47" s="9">
        <v>1143.3186033558845</v>
      </c>
      <c r="D47" s="9">
        <v>1725.4920019557774</v>
      </c>
      <c r="E47" s="9">
        <v>3625.5136029546261</v>
      </c>
      <c r="F47" s="9">
        <v>4228.2144032994656</v>
      </c>
      <c r="G47" s="13">
        <v>43493</v>
      </c>
    </row>
    <row r="48" spans="1:7" x14ac:dyDescent="0.35">
      <c r="A48" s="62"/>
      <c r="B48" s="13" t="s">
        <v>16</v>
      </c>
      <c r="C48" s="9">
        <v>1339.1106025910378</v>
      </c>
      <c r="D48" s="9">
        <v>1779.0839974519909</v>
      </c>
      <c r="E48" s="9">
        <v>3879.6655976766942</v>
      </c>
      <c r="F48" s="9">
        <v>4457.9839940965321</v>
      </c>
      <c r="G48" s="13">
        <v>43521</v>
      </c>
    </row>
    <row r="49" spans="1:7" x14ac:dyDescent="0.35">
      <c r="A49" s="62"/>
      <c r="B49" s="13" t="s">
        <v>17</v>
      </c>
      <c r="C49" s="9">
        <v>1574.125584317118</v>
      </c>
      <c r="D49" s="9">
        <v>1799.7201997221409</v>
      </c>
      <c r="E49" s="9">
        <v>4964.9429988412712</v>
      </c>
      <c r="F49" s="9">
        <v>4633.0769923319076</v>
      </c>
      <c r="G49" s="13">
        <v>43549</v>
      </c>
    </row>
    <row r="50" spans="1:7" x14ac:dyDescent="0.35">
      <c r="A50" s="62"/>
      <c r="B50" s="13" t="s">
        <v>18</v>
      </c>
      <c r="C50" s="9">
        <v>1795.4304127969444</v>
      </c>
      <c r="D50" s="9">
        <v>1790.1662013874202</v>
      </c>
      <c r="E50" s="9">
        <v>5716.4638061293663</v>
      </c>
      <c r="F50" s="9">
        <v>4623.0410060574713</v>
      </c>
      <c r="G50" s="13">
        <v>43577</v>
      </c>
    </row>
    <row r="51" spans="1:7" x14ac:dyDescent="0.35">
      <c r="A51" s="62"/>
      <c r="B51" s="13" t="s">
        <v>11</v>
      </c>
      <c r="C51" s="9">
        <v>1812.4575998140872</v>
      </c>
      <c r="D51" s="9">
        <v>1846.2881973045319</v>
      </c>
      <c r="E51" s="9">
        <v>7172.348221523479</v>
      </c>
      <c r="F51" s="9">
        <v>4344.0811970986124</v>
      </c>
      <c r="G51" s="13">
        <v>43605</v>
      </c>
    </row>
    <row r="52" spans="1:7" x14ac:dyDescent="0.35">
      <c r="A52" s="62"/>
      <c r="B52" s="13" t="s">
        <v>19</v>
      </c>
      <c r="C52" s="9">
        <v>2065.579006149113</v>
      </c>
      <c r="D52" s="9">
        <v>1896.6038049638719</v>
      </c>
      <c r="E52" s="9">
        <v>8554.7012210729572</v>
      </c>
      <c r="F52" s="9">
        <v>4191.6463972783831</v>
      </c>
      <c r="G52" s="13">
        <v>43633</v>
      </c>
    </row>
    <row r="53" spans="1:7" x14ac:dyDescent="0.35">
      <c r="A53" s="62"/>
      <c r="B53" s="13" t="s">
        <v>12</v>
      </c>
      <c r="C53" s="9">
        <v>2351.9286131851673</v>
      </c>
      <c r="D53" s="9">
        <v>1922.4495961065143</v>
      </c>
      <c r="E53" s="9">
        <v>8793.3065923350005</v>
      </c>
      <c r="F53" s="9">
        <v>4201.2534045002612</v>
      </c>
      <c r="G53" s="13">
        <v>43661</v>
      </c>
    </row>
    <row r="54" spans="1:7" x14ac:dyDescent="0.35">
      <c r="A54" s="62"/>
      <c r="B54" s="13" t="s">
        <v>20</v>
      </c>
      <c r="C54" s="9">
        <v>2592.1314248825311</v>
      </c>
      <c r="D54" s="9">
        <v>1946.4017971094102</v>
      </c>
      <c r="E54" s="9">
        <v>8630.9510055068877</v>
      </c>
      <c r="F54" s="9">
        <v>4044.1786002532394</v>
      </c>
      <c r="G54" s="13">
        <v>43689</v>
      </c>
    </row>
    <row r="55" spans="1:7" x14ac:dyDescent="0.35">
      <c r="A55" s="62"/>
      <c r="B55" s="13" t="s">
        <v>13</v>
      </c>
      <c r="C55" s="9">
        <v>2817.1420485802291</v>
      </c>
      <c r="D55" s="9">
        <v>1949.2362108807265</v>
      </c>
      <c r="E55" s="9">
        <v>8716.4285986467748</v>
      </c>
      <c r="F55" s="9">
        <v>3914.6173972766101</v>
      </c>
      <c r="G55" s="13">
        <v>43717</v>
      </c>
    </row>
    <row r="56" spans="1:7" x14ac:dyDescent="0.35">
      <c r="A56" s="62"/>
      <c r="B56" s="13" t="s">
        <v>10</v>
      </c>
      <c r="C56" s="9">
        <v>3127.4337998290657</v>
      </c>
      <c r="D56" s="9">
        <v>1944.2193989965915</v>
      </c>
      <c r="E56" s="9">
        <v>10325.757432578221</v>
      </c>
      <c r="F56" s="9">
        <v>4006.1875996460317</v>
      </c>
      <c r="G56" s="13">
        <v>43745</v>
      </c>
    </row>
    <row r="57" spans="1:7" x14ac:dyDescent="0.35">
      <c r="A57" s="62"/>
      <c r="B57" s="13" t="s">
        <v>14</v>
      </c>
      <c r="C57" s="9">
        <v>3425.1270893191099</v>
      </c>
      <c r="D57" s="9">
        <v>1945.211998444885</v>
      </c>
      <c r="E57" s="9">
        <v>11465.346443371371</v>
      </c>
      <c r="F57" s="9">
        <v>4080.4684012336284</v>
      </c>
      <c r="G57" s="13">
        <v>43773</v>
      </c>
    </row>
    <row r="58" spans="1:7" x14ac:dyDescent="0.35">
      <c r="A58" s="62"/>
      <c r="B58" s="13" t="s">
        <v>21</v>
      </c>
      <c r="C58" s="9">
        <v>3797.9314328116475</v>
      </c>
      <c r="D58" s="9">
        <v>1931.8154107756914</v>
      </c>
      <c r="E58" s="9">
        <v>10693.156769862473</v>
      </c>
      <c r="F58" s="9">
        <v>4400.4678034471717</v>
      </c>
      <c r="G58" s="13">
        <v>43801</v>
      </c>
    </row>
    <row r="59" spans="1:7" x14ac:dyDescent="0.35">
      <c r="A59" s="62"/>
      <c r="B59" s="13" t="s">
        <v>21</v>
      </c>
      <c r="C59" s="9">
        <v>4663.6189736942652</v>
      </c>
      <c r="D59" s="9">
        <v>2151.4649953199328</v>
      </c>
      <c r="E59" s="9">
        <v>7735.8311861972215</v>
      </c>
      <c r="F59" s="9">
        <v>4547.3901919016544</v>
      </c>
      <c r="G59" s="13">
        <v>43829</v>
      </c>
    </row>
    <row r="60" spans="1:7" x14ac:dyDescent="0.35">
      <c r="A60" s="62">
        <v>2019</v>
      </c>
      <c r="B60" s="13" t="s">
        <v>15</v>
      </c>
      <c r="C60" s="9">
        <v>5407.8544666180014</v>
      </c>
      <c r="D60" s="9">
        <v>2283.6779991347494</v>
      </c>
      <c r="E60" s="9">
        <v>5903.7722076688406</v>
      </c>
      <c r="F60" s="9">
        <v>4910.4457849406454</v>
      </c>
      <c r="G60" s="13">
        <v>43492</v>
      </c>
    </row>
    <row r="61" spans="1:7" x14ac:dyDescent="0.35">
      <c r="A61" s="62"/>
      <c r="B61" s="13" t="s">
        <v>16</v>
      </c>
      <c r="C61" s="9">
        <v>6220.2098654059173</v>
      </c>
      <c r="D61" s="9">
        <v>2265.7851952661722</v>
      </c>
      <c r="E61" s="9">
        <v>4874.9376133301857</v>
      </c>
      <c r="F61" s="9">
        <v>5130.5443965614286</v>
      </c>
      <c r="G61" s="13">
        <v>43520</v>
      </c>
    </row>
    <row r="62" spans="1:7" x14ac:dyDescent="0.35">
      <c r="A62" s="62"/>
      <c r="B62" s="13" t="s">
        <v>17</v>
      </c>
      <c r="C62" s="9">
        <v>7014.5274006820027</v>
      </c>
      <c r="D62" s="9">
        <v>2335.5016200965197</v>
      </c>
      <c r="E62" s="9">
        <v>5015.2730017236918</v>
      </c>
      <c r="F62" s="9">
        <v>5514.0360070741472</v>
      </c>
      <c r="G62" s="13">
        <v>43548</v>
      </c>
    </row>
    <row r="63" spans="1:7" x14ac:dyDescent="0.35">
      <c r="A63" s="62"/>
      <c r="B63" s="13" t="s">
        <v>18</v>
      </c>
      <c r="C63" s="9">
        <v>7916.5047960324291</v>
      </c>
      <c r="D63" s="9">
        <v>2372.6327941801846</v>
      </c>
      <c r="E63" s="9">
        <v>5027.8110054348854</v>
      </c>
      <c r="F63" s="9">
        <v>5719.705790163428</v>
      </c>
      <c r="G63" s="13">
        <v>43576</v>
      </c>
    </row>
    <row r="64" spans="1:7" x14ac:dyDescent="0.35">
      <c r="A64" s="62"/>
      <c r="B64" s="13" t="s">
        <v>11</v>
      </c>
      <c r="C64" s="9">
        <v>8462.9203572249116</v>
      </c>
      <c r="D64" s="9">
        <v>2467.4542016799151</v>
      </c>
      <c r="E64" s="9">
        <v>4843.8265988116564</v>
      </c>
      <c r="F64" s="9">
        <v>5769.8198040150401</v>
      </c>
      <c r="G64" s="13">
        <v>43604</v>
      </c>
    </row>
    <row r="65" spans="1:11" x14ac:dyDescent="0.35">
      <c r="A65" s="62"/>
      <c r="B65" s="13" t="s">
        <v>19</v>
      </c>
      <c r="C65" s="9">
        <v>9026.6652276161913</v>
      </c>
      <c r="D65" s="9">
        <v>2533.7011850812733</v>
      </c>
      <c r="E65" s="9">
        <v>4954.3011997808962</v>
      </c>
      <c r="F65" s="9">
        <v>5829.7279992773983</v>
      </c>
      <c r="G65" s="13">
        <v>43632</v>
      </c>
      <c r="I65" s="7"/>
      <c r="J65" s="8"/>
      <c r="K65" s="8"/>
    </row>
    <row r="66" spans="1:11" x14ac:dyDescent="0.35">
      <c r="A66" s="62"/>
      <c r="B66" s="13" t="s">
        <v>12</v>
      </c>
      <c r="C66" s="9">
        <v>9462.3592923433789</v>
      </c>
      <c r="D66" s="9">
        <v>2617.6782066971509</v>
      </c>
      <c r="E66" s="9">
        <v>5133.794200532705</v>
      </c>
      <c r="F66" s="9">
        <v>5813.2667972418067</v>
      </c>
      <c r="G66" s="13">
        <v>43660</v>
      </c>
      <c r="J66" s="8"/>
      <c r="K66" s="8"/>
    </row>
    <row r="67" spans="1:11" x14ac:dyDescent="0.35">
      <c r="A67" s="62"/>
      <c r="B67" s="13" t="s">
        <v>20</v>
      </c>
      <c r="C67" s="9">
        <v>9767.847204398513</v>
      </c>
      <c r="D67" s="9">
        <v>2620.297204410389</v>
      </c>
      <c r="E67" s="9">
        <v>5414.841802451745</v>
      </c>
      <c r="F67" s="9">
        <v>5857.1146133043021</v>
      </c>
      <c r="G67" s="13">
        <v>43688</v>
      </c>
      <c r="J67" s="8"/>
      <c r="K67" s="8"/>
    </row>
    <row r="68" spans="1:11" x14ac:dyDescent="0.35">
      <c r="A68" s="62"/>
      <c r="B68" s="13" t="s">
        <v>13</v>
      </c>
      <c r="C68" s="9">
        <v>9220.993968231589</v>
      </c>
      <c r="D68" s="9">
        <v>2510.3718061255663</v>
      </c>
      <c r="E68" s="9">
        <v>5139.8072052597854</v>
      </c>
      <c r="F68" s="9">
        <v>5650.9226052072045</v>
      </c>
      <c r="G68" s="13">
        <v>43716</v>
      </c>
      <c r="J68" s="8"/>
      <c r="K68" s="8"/>
    </row>
    <row r="69" spans="1:11" x14ac:dyDescent="0.35">
      <c r="A69" s="62"/>
      <c r="B69" s="13" t="s">
        <v>10</v>
      </c>
      <c r="C69" s="9">
        <v>7843.483678630233</v>
      </c>
      <c r="D69" s="9">
        <v>2368.0965865172298</v>
      </c>
      <c r="E69" s="9">
        <v>4456.6744041128759</v>
      </c>
      <c r="F69" s="9">
        <v>4962.8078081335871</v>
      </c>
      <c r="G69" s="13">
        <v>43744</v>
      </c>
    </row>
    <row r="70" spans="1:11" x14ac:dyDescent="0.35">
      <c r="A70" s="62"/>
      <c r="B70" s="13" t="s">
        <v>14</v>
      </c>
      <c r="C70" s="9">
        <v>7413.9880700890717</v>
      </c>
      <c r="D70" s="9">
        <v>2293.1867936283647</v>
      </c>
      <c r="E70" s="9">
        <v>4349.1944017920496</v>
      </c>
      <c r="F70" s="9">
        <v>5226.7917959766537</v>
      </c>
      <c r="G70" s="13">
        <v>43772</v>
      </c>
    </row>
    <row r="71" spans="1:11" x14ac:dyDescent="0.35">
      <c r="A71" s="62"/>
      <c r="B71" s="14" t="s">
        <v>21</v>
      </c>
      <c r="C71" s="5">
        <v>7378.0445982491974</v>
      </c>
      <c r="D71" s="5">
        <v>2831.2635823533683</v>
      </c>
      <c r="E71" s="5">
        <v>4548.3554026527554</v>
      </c>
      <c r="F71" s="5">
        <v>5221.8502096892153</v>
      </c>
      <c r="G71" s="14">
        <v>44166</v>
      </c>
    </row>
    <row r="72" spans="1:11" x14ac:dyDescent="0.35">
      <c r="A72" s="62"/>
      <c r="B72" s="14" t="s">
        <v>21</v>
      </c>
      <c r="C72" s="5">
        <v>3751.175537109375</v>
      </c>
      <c r="D72" s="5">
        <v>4486.8818359375</v>
      </c>
      <c r="E72" s="5">
        <v>4801.91650390625</v>
      </c>
      <c r="F72" s="5">
        <v>5599.22607421875</v>
      </c>
      <c r="G72" s="14">
        <v>44194</v>
      </c>
    </row>
    <row r="73" spans="1:11" x14ac:dyDescent="0.35">
      <c r="A73" s="3">
        <v>2020</v>
      </c>
      <c r="B73" s="14" t="s">
        <v>15</v>
      </c>
      <c r="C73" s="10">
        <v>1625.3173828125</v>
      </c>
      <c r="D73" s="10">
        <v>5414.208984375</v>
      </c>
      <c r="E73" s="10">
        <v>4347.63916015625</v>
      </c>
      <c r="F73" s="10">
        <v>5508.67138671875</v>
      </c>
      <c r="G73" s="14">
        <v>43856</v>
      </c>
    </row>
    <row r="75" spans="1:11" ht="29" x14ac:dyDescent="0.35">
      <c r="C75" s="4" t="s">
        <v>1</v>
      </c>
      <c r="D75" s="4" t="s">
        <v>2</v>
      </c>
      <c r="E75" s="4" t="s">
        <v>3</v>
      </c>
      <c r="F75" s="4" t="s">
        <v>0</v>
      </c>
    </row>
    <row r="77" spans="1:11" x14ac:dyDescent="0.35">
      <c r="C77" s="23" t="e">
        <f>(C73/G75)*100</f>
        <v>#DIV/0!</v>
      </c>
      <c r="D77" s="23" t="e">
        <f>(D73/G75)*100</f>
        <v>#DIV/0!</v>
      </c>
      <c r="E77" s="23" t="e">
        <f>(E73/G75)*100</f>
        <v>#DIV/0!</v>
      </c>
      <c r="F77" s="23" t="e">
        <f>(F73/G75)*100</f>
        <v>#DIV/0!</v>
      </c>
    </row>
    <row r="79" spans="1:11" x14ac:dyDescent="0.35">
      <c r="C79" s="2" t="e">
        <f>SUM(C77:F77)</f>
        <v>#DIV/0!</v>
      </c>
    </row>
  </sheetData>
  <mergeCells count="7">
    <mergeCell ref="A60:A72"/>
    <mergeCell ref="A1:F1"/>
    <mergeCell ref="A3:A7"/>
    <mergeCell ref="A8:A20"/>
    <mergeCell ref="A21:A33"/>
    <mergeCell ref="A34:A46"/>
    <mergeCell ref="A47:A5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CB1FE308C424FB68704859DC8CD6E" ma:contentTypeVersion="5" ma:contentTypeDescription="Create a new document." ma:contentTypeScope="" ma:versionID="af638eea992e40f0d29f9237df2cc484">
  <xsd:schema xmlns:xsd="http://www.w3.org/2001/XMLSchema" xmlns:xs="http://www.w3.org/2001/XMLSchema" xmlns:p="http://schemas.microsoft.com/office/2006/metadata/properties" xmlns:ns3="bd21beca-22bf-4b2c-b322-e6dfb9b684cd" xmlns:ns4="2a790488-0399-4746-9077-cb9c80c92153" targetNamespace="http://schemas.microsoft.com/office/2006/metadata/properties" ma:root="true" ma:fieldsID="bfa0258e200dcd29d6ab1c3f55c812a7" ns3:_="" ns4:_="">
    <xsd:import namespace="bd21beca-22bf-4b2c-b322-e6dfb9b684cd"/>
    <xsd:import namespace="2a790488-0399-4746-9077-cb9c80c9215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1beca-22bf-4b2c-b322-e6dfb9b684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90488-0399-4746-9077-cb9c80c921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705659-5A99-4349-93FF-CF77D48F4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1beca-22bf-4b2c-b322-e6dfb9b684cd"/>
    <ds:schemaRef ds:uri="2a790488-0399-4746-9077-cb9c80c92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C80319-BD09-4644-8920-B015B80DA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1C8E8-AEEE-427D-BB1C-789EC506A6CB}">
  <ds:schemaRefs>
    <ds:schemaRef ds:uri="bd21beca-22bf-4b2c-b322-e6dfb9b684cd"/>
    <ds:schemaRef ds:uri="http://purl.org/dc/elements/1.1/"/>
    <ds:schemaRef ds:uri="http://schemas.microsoft.com/office/2006/metadata/properties"/>
    <ds:schemaRef ds:uri="2a790488-0399-4746-9077-cb9c80c92153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National</vt:lpstr>
      <vt:lpstr>F2 old</vt:lpstr>
      <vt:lpstr>F3 old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Seaman, Elizabeth (CDC/DDNID/NCCDPHP/OSH)</dc:creator>
  <cp:lastModifiedBy>FAli</cp:lastModifiedBy>
  <dcterms:created xsi:type="dcterms:W3CDTF">2019-11-15T21:04:41Z</dcterms:created>
  <dcterms:modified xsi:type="dcterms:W3CDTF">2022-01-20T19:39:56Z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0x0101002C4CB1FE308C424FB68704859DC8CD6E</vt:lpwstr>
  </property>
</Properties>
</file>